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zfink\Desktop\"/>
    </mc:Choice>
  </mc:AlternateContent>
  <xr:revisionPtr revIDLastSave="0" documentId="13_ncr:1_{42E1D525-DE52-4120-9F86-FF870C85D72B}" xr6:coauthVersionLast="41" xr6:coauthVersionMax="41" xr10:uidLastSave="{00000000-0000-0000-0000-000000000000}"/>
  <bookViews>
    <workbookView xWindow="-120" yWindow="-120" windowWidth="29040" windowHeight="15840" tabRatio="999" xr2:uid="{00000000-000D-0000-FFFF-FFFF00000000}"/>
  </bookViews>
  <sheets>
    <sheet name="Estimated Taxes" sheetId="16" r:id="rId1"/>
    <sheet name="2018 Schedule C Income Expenses" sheetId="13" r:id="rId2"/>
    <sheet name="Categories Schedule C" sheetId="8" r:id="rId3"/>
    <sheet name="CC expenses" sheetId="15" r:id="rId4"/>
    <sheet name="PERDIEM USA 2017" sheetId="10" r:id="rId5"/>
    <sheet name="PERDIEM CANADA 2018" sheetId="11" r:id="rId6"/>
  </sheets>
  <externalReferences>
    <externalReference r:id="rId7"/>
  </externalReferences>
  <definedNames>
    <definedName name="schedC">'Categories Schedule C'!$A$1:$A$24</definedName>
    <definedName name="schedulec">'[1]Categories ''15'!$A$1:$A$24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6" l="1"/>
  <c r="D34" i="16"/>
  <c r="D32" i="16"/>
  <c r="D31" i="16"/>
  <c r="B7" i="16"/>
  <c r="B23" i="16"/>
  <c r="B21" i="16"/>
  <c r="B22" i="16"/>
  <c r="B5" i="16"/>
  <c r="B4" i="16"/>
  <c r="B3" i="16"/>
  <c r="F32" i="16" l="1"/>
  <c r="F31" i="16"/>
  <c r="B25" i="16"/>
  <c r="F34" i="16"/>
  <c r="C73" i="13"/>
  <c r="C94" i="13" s="1"/>
  <c r="D16" i="16" l="1"/>
  <c r="F16" i="16" s="1"/>
  <c r="F33" i="16"/>
  <c r="B27" i="16" s="1"/>
  <c r="B28" i="16" s="1"/>
  <c r="D15" i="16"/>
  <c r="F15" i="16" s="1"/>
  <c r="D14" i="16"/>
  <c r="F14" i="16" s="1"/>
  <c r="D13" i="16"/>
  <c r="F13" i="16" s="1"/>
  <c r="D17" i="16"/>
  <c r="F17" i="16" s="1"/>
  <c r="C74" i="13"/>
  <c r="C96" i="13" s="1"/>
  <c r="B9" i="16" l="1"/>
  <c r="B10" i="16" s="1"/>
  <c r="E74" i="13"/>
  <c r="C75" i="13" l="1"/>
  <c r="C92" i="13" s="1"/>
</calcChain>
</file>

<file path=xl/sharedStrings.xml><?xml version="1.0" encoding="utf-8"?>
<sst xmlns="http://schemas.openxmlformats.org/spreadsheetml/2006/main" count="2348" uniqueCount="909">
  <si>
    <t>N/A</t>
  </si>
  <si>
    <t>Category</t>
  </si>
  <si>
    <t>Description</t>
  </si>
  <si>
    <t>Income USD</t>
  </si>
  <si>
    <t>Income CDN</t>
  </si>
  <si>
    <t>Expense USD</t>
  </si>
  <si>
    <t>Expense CDN</t>
  </si>
  <si>
    <t>Car &amp; Truck Expenses</t>
  </si>
  <si>
    <t>Advertising</t>
  </si>
  <si>
    <t>Commissions &amp; Fees Paid</t>
  </si>
  <si>
    <t>Contract Labor</t>
  </si>
  <si>
    <t>Depletion</t>
  </si>
  <si>
    <t>Depreciation &amp; Section 179 Expense Deduction</t>
  </si>
  <si>
    <t>Employee Benefit Programs</t>
  </si>
  <si>
    <t>Insurance (other than health)</t>
  </si>
  <si>
    <t>Mortgage Interest Paid</t>
  </si>
  <si>
    <t>Other Interest Paid</t>
  </si>
  <si>
    <t>Legal &amp; Professional Services</t>
  </si>
  <si>
    <t>Office Expenses</t>
  </si>
  <si>
    <t>Pension &amp; Profit-sharing Plans</t>
  </si>
  <si>
    <t>Rent/Lease (vehicles, machinery, or equipment)</t>
  </si>
  <si>
    <t>Rent/Lease (other business property)</t>
  </si>
  <si>
    <t>Repairs &amp; Maintenance</t>
  </si>
  <si>
    <t>Supplies</t>
  </si>
  <si>
    <t>Taxes &amp; Licenses</t>
  </si>
  <si>
    <t>Travel</t>
  </si>
  <si>
    <t>Meals &amp; Entertainment</t>
  </si>
  <si>
    <t>Utilities</t>
  </si>
  <si>
    <t>Wages (less employment credits)</t>
  </si>
  <si>
    <t>Other Expenses</t>
  </si>
  <si>
    <t>STATE</t>
  </si>
  <si>
    <t>DESTINATION</t>
  </si>
  <si>
    <t>COUNTY/LOCATION DEFINED</t>
  </si>
  <si>
    <t>SEASON BEGIN</t>
  </si>
  <si>
    <t>SEASON END</t>
  </si>
  <si>
    <t>FY16 Lodging Rate</t>
  </si>
  <si>
    <t>FY16 M&amp;IE</t>
  </si>
  <si>
    <t>AZ</t>
  </si>
  <si>
    <t>Phoenix / Scottsdale</t>
  </si>
  <si>
    <t>Maricopa</t>
  </si>
  <si>
    <t>Sedona</t>
  </si>
  <si>
    <t>City Limits of 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</si>
  <si>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</si>
  <si>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</si>
  <si>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</si>
  <si>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</si>
  <si>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</si>
  <si>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</si>
  <si>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</si>
  <si>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</si>
  <si>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</si>
  <si>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</si>
  <si>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 xml:space="preserve">Inyo 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</si>
  <si>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</si>
  <si>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</si>
  <si>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</si>
  <si>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</si>
  <si>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</si>
  <si>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</si>
  <si>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</si>
  <si>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Mill Valley / San Rafael / Novato</t>
  </si>
  <si>
    <t>Marin</t>
  </si>
  <si>
    <t>Monterey</t>
  </si>
  <si>
    <t>Napa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</si>
  <si>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</si>
  <si>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</si>
  <si>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</si>
  <si>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</si>
  <si>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</si>
  <si>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</si>
  <si>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</si>
  <si>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</si>
  <si>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Redding</t>
  </si>
  <si>
    <t>Shasta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</si>
  <si>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</si>
  <si>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</si>
  <si>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</si>
  <si>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</si>
  <si>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</si>
  <si>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</si>
  <si>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</si>
  <si>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</si>
  <si>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</si>
  <si>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</si>
  <si>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</si>
  <si>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</si>
  <si>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</si>
  <si>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</si>
  <si>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</si>
  <si>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</si>
  <si>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</si>
  <si>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</si>
  <si>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</si>
  <si>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</si>
  <si>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</si>
  <si>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</si>
  <si>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 / Lemoore</t>
  </si>
  <si>
    <t>Tulare / Kings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</si>
  <si>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</si>
  <si>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</si>
  <si>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</si>
  <si>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</si>
  <si>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</si>
  <si>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</si>
  <si>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</si>
  <si>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</si>
  <si>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</si>
  <si>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</si>
  <si>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</si>
  <si>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</si>
  <si>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</si>
  <si>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</si>
  <si>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</si>
  <si>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</si>
  <si>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</si>
  <si>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</si>
  <si>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</si>
  <si>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</si>
  <si>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</si>
  <si>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</si>
  <si>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</si>
  <si>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</si>
  <si>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</si>
  <si>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</si>
  <si>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</si>
  <si>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</si>
  <si>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</si>
  <si>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</si>
  <si>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</si>
  <si>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</si>
  <si>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</si>
  <si>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</si>
  <si>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</si>
  <si>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</si>
  <si>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Cromwell / Old Saybrook</t>
  </si>
  <si>
    <t>Middlesex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</si>
  <si>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</si>
  <si>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</si>
  <si>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</si>
  <si>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</si>
  <si>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</si>
  <si>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</si>
  <si>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</si>
  <si>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</si>
  <si>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Dover</t>
  </si>
  <si>
    <t>Kent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</si>
  <si>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</si>
  <si>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</si>
  <si>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</si>
  <si>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</si>
  <si>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</si>
  <si>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</si>
  <si>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</si>
  <si>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</si>
  <si>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</si>
  <si>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</si>
  <si>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</si>
  <si>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</si>
  <si>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</si>
  <si>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</si>
  <si>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</si>
  <si>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</si>
  <si>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</si>
  <si>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</si>
  <si>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</si>
  <si>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Gainesville</t>
  </si>
  <si>
    <t>Alachua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</si>
  <si>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</si>
  <si>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</si>
  <si>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</si>
  <si>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</si>
  <si>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</si>
  <si>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</si>
  <si>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</si>
  <si>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</si>
  <si>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</si>
  <si>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</si>
  <si>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</si>
  <si>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</si>
  <si>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</si>
  <si>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</si>
  <si>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</si>
  <si>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</si>
  <si>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</si>
  <si>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</si>
  <si>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</si>
  <si>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</si>
  <si>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</si>
  <si>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</si>
  <si>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</si>
  <si>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</si>
  <si>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</si>
  <si>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</si>
  <si>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</si>
  <si>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</si>
  <si>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</si>
  <si>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</si>
  <si>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</si>
  <si>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</si>
  <si>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Fulton / Dekalb / Cobb</t>
  </si>
  <si>
    <t>Augusta</t>
  </si>
  <si>
    <t>Richmond</t>
  </si>
  <si>
    <t>Jekyll Island / Brunswick</t>
  </si>
  <si>
    <t>Glynn</t>
  </si>
  <si>
    <t>Savannah</t>
  </si>
  <si>
    <t>Chatham</t>
  </si>
  <si>
    <t>IA</t>
  </si>
  <si>
    <t>Cedar Rapids</t>
  </si>
  <si>
    <t>Linn</t>
  </si>
  <si>
    <t>Dallas</t>
  </si>
  <si>
    <t>Des Moines</t>
  </si>
  <si>
    <t>Polk</t>
  </si>
  <si>
    <t>ID</t>
  </si>
  <si>
    <t>Bonner's Ferry / Sandpoint</t>
  </si>
  <si>
    <t>Bonner / Boundary / Shoshone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</si>
  <si>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</si>
  <si>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</si>
  <si>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</si>
  <si>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</si>
  <si>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</si>
  <si>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</si>
  <si>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</si>
  <si>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</si>
  <si>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</si>
  <si>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O'Fallon / Fairview Heights / Collinsville</t>
  </si>
  <si>
    <t>Bond / Calhoun / Clinton / Jersey / Macoupin / Madison / Monroe / St. Clair</t>
  </si>
  <si>
    <t>Oak Brook Terrace</t>
  </si>
  <si>
    <t>Dupage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</si>
  <si>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</si>
  <si>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</si>
  <si>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</si>
  <si>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</si>
  <si>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</si>
  <si>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</si>
  <si>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</si>
  <si>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</si>
  <si>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</si>
  <si>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</si>
  <si>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South Bend</t>
  </si>
  <si>
    <t>St. Joseph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</si>
  <si>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</si>
  <si>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</si>
  <si>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</si>
  <si>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</si>
  <si>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</si>
  <si>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</si>
  <si>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</si>
  <si>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</si>
  <si>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</si>
  <si>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</si>
  <si>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</si>
  <si>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Jefferson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</si>
  <si>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</si>
  <si>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</si>
  <si>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</si>
  <si>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</si>
  <si>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</si>
  <si>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New Orleans</t>
  </si>
  <si>
    <t>Orleans / St. Bernard / Jefferson / Plaquemine Parishes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</si>
  <si>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</si>
  <si>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</si>
  <si>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</si>
  <si>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</si>
  <si>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</si>
  <si>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</si>
  <si>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</si>
  <si>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</si>
  <si>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</si>
  <si>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</si>
  <si>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</si>
  <si>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</si>
  <si>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</si>
  <si>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</si>
  <si>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</si>
  <si>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</si>
  <si>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</si>
  <si>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</si>
  <si>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</si>
  <si>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</si>
  <si>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</si>
  <si>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</si>
  <si>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</si>
  <si>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</si>
  <si>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</si>
  <si>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</si>
  <si>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</si>
  <si>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</si>
  <si>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</si>
  <si>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</si>
  <si>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</si>
  <si>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</si>
  <si>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</si>
  <si>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</si>
  <si>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</si>
  <si>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</si>
  <si>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</si>
  <si>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</si>
  <si>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</si>
  <si>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</si>
  <si>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Lexington Park / Leonardtown / Lusby</t>
  </si>
  <si>
    <t>St. Mary's / Calvert</t>
  </si>
  <si>
    <t>Ocean City</t>
  </si>
  <si>
    <t>ME</t>
  </si>
  <si>
    <t>Bar Harbor</t>
  </si>
  <si>
    <t>Hancock</t>
  </si>
  <si>
    <t>Kennebunk / Kittery / Sanford</t>
  </si>
  <si>
    <t xml:space="preserve">York </t>
  </si>
  <si>
    <t>Portland</t>
  </si>
  <si>
    <t>Cumberland / Sagadahoc</t>
  </si>
  <si>
    <t>Rockport</t>
  </si>
  <si>
    <t>Knox</t>
  </si>
  <si>
    <t>MI</t>
  </si>
  <si>
    <t>Ann Arbor</t>
  </si>
  <si>
    <t>Washtenaw</t>
  </si>
  <si>
    <t>Benton Harbor / St. Joseph / Stevensville</t>
  </si>
  <si>
    <t xml:space="preserve">Berrien </t>
  </si>
  <si>
    <t>Detroit</t>
  </si>
  <si>
    <t>Wayne</t>
  </si>
  <si>
    <t>East Lansing / Lansing</t>
  </si>
  <si>
    <t>Ingham / Eaton</t>
  </si>
  <si>
    <t>Grand Rapids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</si>
  <si>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</si>
  <si>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</si>
  <si>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</si>
  <si>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</si>
  <si>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</si>
  <si>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</si>
  <si>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</si>
  <si>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</si>
  <si>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</si>
  <si>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</si>
  <si>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</si>
  <si>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</si>
  <si>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</si>
  <si>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 / Leland</t>
  </si>
  <si>
    <t>Grand Traverse / Leelanau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</si>
  <si>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</si>
  <si>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</si>
  <si>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</si>
  <si>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</si>
  <si>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</si>
  <si>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</si>
  <si>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</si>
  <si>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</si>
  <si>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</si>
  <si>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</si>
  <si>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</si>
  <si>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</si>
  <si>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St. Louis / St. Louis City / St. Charles / Crawford / Franklin / Jefferson / Lincoln / Warren / Washington</t>
  </si>
  <si>
    <t>MS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</si>
  <si>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</si>
  <si>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</si>
  <si>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</si>
  <si>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</si>
  <si>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</si>
  <si>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</si>
  <si>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</si>
  <si>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Big Sky / West Yellowstone</t>
  </si>
  <si>
    <t>Gallatin</t>
  </si>
  <si>
    <t>Butte</t>
  </si>
  <si>
    <t>Silver Bow</t>
  </si>
  <si>
    <t>Glendive / Sidney</t>
  </si>
  <si>
    <t>Dawson / Richland</t>
  </si>
  <si>
    <t>Helena</t>
  </si>
  <si>
    <t>Lewis and Clark</t>
  </si>
  <si>
    <t>Missoula / Polson / Kalispell</t>
  </si>
  <si>
    <t>Missoula / Lake / Flathead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</si>
  <si>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</si>
  <si>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</si>
  <si>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</si>
  <si>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</si>
  <si>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</si>
  <si>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</si>
  <si>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</si>
  <si>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</si>
  <si>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</si>
  <si>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</si>
  <si>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</si>
  <si>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</si>
  <si>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</t>
  </si>
  <si>
    <t>Dare</t>
  </si>
  <si>
    <t>New Bern / Havelock</t>
  </si>
  <si>
    <t xml:space="preserve">Craven </t>
  </si>
  <si>
    <t>Raleigh</t>
  </si>
  <si>
    <t>Wake</t>
  </si>
  <si>
    <t>New Hanover</t>
  </si>
  <si>
    <t>ND</t>
  </si>
  <si>
    <t>Dickinson / Beulah</t>
  </si>
  <si>
    <t>Stark / Mercer / Billings</t>
  </si>
  <si>
    <t>Minot</t>
  </si>
  <si>
    <t xml:space="preserve">Ward </t>
  </si>
  <si>
    <t>Williston</t>
  </si>
  <si>
    <t>Williams / Mountrail / McKenzie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</si>
  <si>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</si>
  <si>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</si>
  <si>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</si>
  <si>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</si>
  <si>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</si>
  <si>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</si>
  <si>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</si>
  <si>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</si>
  <si>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</si>
  <si>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</si>
  <si>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</si>
  <si>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 xml:space="preserve">Grafton / Sullivan </t>
  </si>
  <si>
    <t>Manchester</t>
  </si>
  <si>
    <t>Hillsborough</t>
  </si>
  <si>
    <t>Portsmouth</t>
  </si>
  <si>
    <t>Rockingham</t>
  </si>
  <si>
    <t>NJ</t>
  </si>
  <si>
    <t>Atlantic City / Ocean City / Cape May</t>
  </si>
  <si>
    <t>Atlantic / Cape May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</si>
  <si>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</si>
  <si>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</si>
  <si>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</si>
  <si>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</si>
  <si>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</si>
  <si>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</si>
  <si>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</si>
  <si>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</si>
  <si>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</si>
  <si>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</si>
  <si>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</si>
  <si>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</si>
  <si>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</si>
  <si>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</si>
  <si>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</si>
  <si>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</si>
  <si>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</si>
  <si>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</si>
  <si>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</si>
  <si>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</si>
  <si>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Carlsbad</t>
  </si>
  <si>
    <t>Eddy</t>
  </si>
  <si>
    <t>Las Cruces</t>
  </si>
  <si>
    <t>Dona Ana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</si>
  <si>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</si>
  <si>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</si>
  <si>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</si>
  <si>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</si>
  <si>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</si>
  <si>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</si>
  <si>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</si>
  <si>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</si>
  <si>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</si>
  <si>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Binghamton / Owego</t>
  </si>
  <si>
    <t>Broome / Tioga</t>
  </si>
  <si>
    <t>Buffalo</t>
  </si>
  <si>
    <t>Erie</t>
  </si>
  <si>
    <t>Floral Park / Garden City / Great Neck</t>
  </si>
  <si>
    <t>Nassau</t>
  </si>
  <si>
    <t>Glens Falls</t>
  </si>
  <si>
    <t>Warren</t>
  </si>
  <si>
    <t>Ithaca / Waterloo / Romulus</t>
  </si>
  <si>
    <t>Tompkins / Seneca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</si>
  <si>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</si>
  <si>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</si>
  <si>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</si>
  <si>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</si>
  <si>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</si>
  <si>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</si>
  <si>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</si>
  <si>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</si>
  <si>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</si>
  <si>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</si>
  <si>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</si>
  <si>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</si>
  <si>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</si>
  <si>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</si>
  <si>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</si>
  <si>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</si>
  <si>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</si>
  <si>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</si>
  <si>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</si>
  <si>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</si>
  <si>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</si>
  <si>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Watertown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</si>
  <si>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</si>
  <si>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</si>
  <si>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</si>
  <si>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</si>
  <si>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</si>
  <si>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</si>
  <si>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</si>
  <si>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</si>
  <si>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</si>
  <si>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</si>
  <si>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</si>
  <si>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</si>
  <si>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Greene / Darke / Montgomery</t>
  </si>
  <si>
    <t>Hamilton</t>
  </si>
  <si>
    <t>Butler / Warren</t>
  </si>
  <si>
    <t>Medina / Wooster</t>
  </si>
  <si>
    <t>Wayne / Medina</t>
  </si>
  <si>
    <t>Mentor</t>
  </si>
  <si>
    <t>Sandusky / Bellevue</t>
  </si>
  <si>
    <t>Erie /  Huron</t>
  </si>
  <si>
    <t>Youngstown</t>
  </si>
  <si>
    <t>Mahoning / Trumbull</t>
  </si>
  <si>
    <t>OK</t>
  </si>
  <si>
    <t>Enid</t>
  </si>
  <si>
    <t>Garfield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</si>
  <si>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</si>
  <si>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</si>
  <si>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</si>
  <si>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</si>
  <si>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</si>
  <si>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</si>
  <si>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</si>
  <si>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</si>
  <si>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</si>
  <si>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</si>
  <si>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</si>
  <si>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</si>
  <si>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</si>
  <si>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</si>
  <si>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</si>
  <si>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</si>
  <si>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</si>
  <si>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</si>
  <si>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</si>
  <si>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</si>
  <si>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</si>
  <si>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</si>
  <si>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</si>
  <si>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</si>
  <si>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</si>
  <si>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</si>
  <si>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</si>
  <si>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</si>
  <si>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</si>
  <si>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Mechanicsburg</t>
  </si>
  <si>
    <t>Montgomery</t>
  </si>
  <si>
    <t>Philadelphia</t>
  </si>
  <si>
    <t>Pittsburgh</t>
  </si>
  <si>
    <t>Allegheny</t>
  </si>
  <si>
    <t>Reading</t>
  </si>
  <si>
    <t>Berks</t>
  </si>
  <si>
    <t>Scranton</t>
  </si>
  <si>
    <t>Lackawanna</t>
  </si>
  <si>
    <t xml:space="preserve">State College </t>
  </si>
  <si>
    <t>Centre</t>
  </si>
  <si>
    <t>RI</t>
  </si>
  <si>
    <t>East Greenwich / Warwick / North Kingstown</t>
  </si>
  <si>
    <t>Kent / Washington</t>
  </si>
  <si>
    <t>Jamestown / Middletown / Newport</t>
  </si>
  <si>
    <t xml:space="preserve">Newport </t>
  </si>
  <si>
    <t>Providence / Bristol</t>
  </si>
  <si>
    <t>SC</t>
  </si>
  <si>
    <t>Aiken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</si>
  <si>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</si>
  <si>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</si>
  <si>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</si>
  <si>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</si>
  <si>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</si>
  <si>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</si>
  <si>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</si>
  <si>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</si>
  <si>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>Hot Springs</t>
  </si>
  <si>
    <t>Fall River / Custer</t>
  </si>
  <si>
    <t>Rapid City</t>
  </si>
  <si>
    <t>Pennington</t>
  </si>
  <si>
    <t xml:space="preserve">Sturgis / Spearfish </t>
  </si>
  <si>
    <t>Meade / Butte / Lawrence</t>
  </si>
  <si>
    <t>TN</t>
  </si>
  <si>
    <t>Brentwood / Franklin</t>
  </si>
  <si>
    <t>Williamson</t>
  </si>
  <si>
    <t xml:space="preserve">Chattanooga </t>
  </si>
  <si>
    <t>Knoxville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</si>
  <si>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</si>
  <si>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</si>
  <si>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</si>
  <si>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</si>
  <si>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</si>
  <si>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</si>
  <si>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</si>
  <si>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</si>
  <si>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</si>
  <si>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</si>
  <si>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College Station</t>
  </si>
  <si>
    <t>Brazos</t>
  </si>
  <si>
    <t>Corpus Christi</t>
  </si>
  <si>
    <t>Nueces</t>
  </si>
  <si>
    <t xml:space="preserve">Dallas </t>
  </si>
  <si>
    <t>Galveston</t>
  </si>
  <si>
    <t>Houston (L.B. Johnson Space Center)</t>
  </si>
  <si>
    <t>Montgomery / Fort Bend / Harris</t>
  </si>
  <si>
    <t>Laredo</t>
  </si>
  <si>
    <t>Webb</t>
  </si>
  <si>
    <t>McAllen</t>
  </si>
  <si>
    <t>Hidalgo</t>
  </si>
  <si>
    <t>Pearsall</t>
  </si>
  <si>
    <t>Frio / Medina / La Salle</t>
  </si>
  <si>
    <t>Pecos</t>
  </si>
  <si>
    <t>Reeves</t>
  </si>
  <si>
    <t>Plano</t>
  </si>
  <si>
    <t>Collin</t>
  </si>
  <si>
    <t xml:space="preserve">Round Rock </t>
  </si>
  <si>
    <t>San Angelo</t>
  </si>
  <si>
    <t>Tom Green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</si>
  <si>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</si>
  <si>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</si>
  <si>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</si>
  <si>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</si>
  <si>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</si>
  <si>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</si>
  <si>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</si>
  <si>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</si>
  <si>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</si>
  <si>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</si>
  <si>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</si>
  <si>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</si>
  <si>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</si>
  <si>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</si>
  <si>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Abingdon</t>
  </si>
  <si>
    <t>Blacksburg</t>
  </si>
  <si>
    <t>Charlottesville</t>
  </si>
  <si>
    <t>City of Charlottesville / Albemarle / Greene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</si>
  <si>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</si>
  <si>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</si>
  <si>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</si>
  <si>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</si>
  <si>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</si>
  <si>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</si>
  <si>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</si>
  <si>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</si>
  <si>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</si>
  <si>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</si>
  <si>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 xml:space="preserve">Warrenton </t>
  </si>
  <si>
    <t>Fauquier</t>
  </si>
  <si>
    <t>Williamsburg / York</t>
  </si>
  <si>
    <t>James City / York Counties / City of Williamsburg</t>
  </si>
  <si>
    <t>VT</t>
  </si>
  <si>
    <t>Burlington / St. Albans / Middlebury</t>
  </si>
  <si>
    <t>Chittenden / Franklin / Addison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</si>
  <si>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</si>
  <si>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</si>
  <si>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</si>
  <si>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</si>
  <si>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</si>
  <si>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</si>
  <si>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</si>
  <si>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</si>
  <si>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</si>
  <si>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</si>
  <si>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</si>
  <si>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</si>
  <si>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</si>
  <si>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</si>
  <si>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</si>
  <si>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</si>
  <si>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</si>
  <si>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</si>
  <si>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</si>
  <si>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</si>
  <si>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</si>
  <si>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</si>
  <si>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</si>
  <si>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</si>
  <si>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</si>
  <si>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</si>
  <si>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</si>
  <si>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</si>
  <si>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</si>
  <si>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</si>
  <si>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</si>
  <si>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</si>
  <si>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Sheboygan</t>
  </si>
  <si>
    <t xml:space="preserve">Sheboygan </t>
  </si>
  <si>
    <t>Sturgeon Bay</t>
  </si>
  <si>
    <t>Door</t>
  </si>
  <si>
    <t>Wisconsin Dells</t>
  </si>
  <si>
    <t>WV</t>
  </si>
  <si>
    <t>Kanawha</t>
  </si>
  <si>
    <t>Morgantown</t>
  </si>
  <si>
    <t>Monongalia</t>
  </si>
  <si>
    <t>Wheeling</t>
  </si>
  <si>
    <t>Ohio</t>
  </si>
  <si>
    <t>WY</t>
  </si>
  <si>
    <t>Cody</t>
  </si>
  <si>
    <t>Park</t>
  </si>
  <si>
    <t>Evanston / Rock Springs</t>
  </si>
  <si>
    <t>Sweetwater / Uinta</t>
  </si>
  <si>
    <t>Gillette</t>
  </si>
  <si>
    <t>Campbell</t>
  </si>
  <si>
    <t>Jackson / Pinedale</t>
  </si>
  <si>
    <t>Teton / Sublette</t>
  </si>
  <si>
    <t>ountry Name</t>
  </si>
  <si>
    <t>Post Name</t>
  </si>
  <si>
    <t>Season Begin</t>
  </si>
  <si>
    <t>Season End</t>
  </si>
  <si>
    <t>Maximum Lodging Rate</t>
  </si>
  <si>
    <t>M &amp; IE Rate</t>
  </si>
  <si>
    <t>Maximum Per Diem Rate</t>
  </si>
  <si>
    <t>Footnote</t>
  </si>
  <si>
    <t>Effective Date</t>
  </si>
  <si>
    <t>CANADA</t>
  </si>
  <si>
    <t>Banff</t>
  </si>
  <si>
    <t>Calgary</t>
  </si>
  <si>
    <t>Dartmouth</t>
  </si>
  <si>
    <t>Edmonton</t>
  </si>
  <si>
    <t>Fort McMurray, Alberta</t>
  </si>
  <si>
    <t>Fredericton</t>
  </si>
  <si>
    <t>Gander, Newfoundland</t>
  </si>
  <si>
    <t>Halifax</t>
  </si>
  <si>
    <t>London, Ontario</t>
  </si>
  <si>
    <t>Moncton</t>
  </si>
  <si>
    <t>Montreal</t>
  </si>
  <si>
    <t>View</t>
  </si>
  <si>
    <t>Nanoose Bay</t>
  </si>
  <si>
    <t>Other</t>
  </si>
  <si>
    <t>Prince Edward Island</t>
  </si>
  <si>
    <t>Quebec</t>
  </si>
  <si>
    <t>Regina, Saskatchewan</t>
  </si>
  <si>
    <t>Saskatoon, Saskatchewan</t>
  </si>
  <si>
    <t>Sidney</t>
  </si>
  <si>
    <t>St. John's, Newfoundland</t>
  </si>
  <si>
    <t>Toronto</t>
  </si>
  <si>
    <t>Victoria</t>
  </si>
  <si>
    <t>Winnipeg</t>
  </si>
  <si>
    <t>TOTAL GROSS INCOME</t>
  </si>
  <si>
    <t>EXPENSES</t>
  </si>
  <si>
    <t>TOTAL NET INCOME USD</t>
  </si>
  <si>
    <t>Internet, 12 months</t>
  </si>
  <si>
    <t>Cell Phone Bills, 12 months</t>
  </si>
  <si>
    <t>Office365 subscription</t>
  </si>
  <si>
    <t>Musicalamerica.com subscription yearly</t>
  </si>
  <si>
    <t>BUSINESS EXPENSES</t>
  </si>
  <si>
    <t>Business Name:</t>
  </si>
  <si>
    <t>Principal Business activity:</t>
  </si>
  <si>
    <t>Business Address: Street Address</t>
  </si>
  <si>
    <t>City, State, Province</t>
  </si>
  <si>
    <t>Zip Code, Postal Code</t>
  </si>
  <si>
    <t xml:space="preserve">Date - Started/Acquired this Business </t>
  </si>
  <si>
    <t>Ownership % :</t>
  </si>
  <si>
    <t>Tax Year:</t>
  </si>
  <si>
    <t>US TAX RETURN</t>
  </si>
  <si>
    <t>Business  - Income</t>
  </si>
  <si>
    <t>USD</t>
  </si>
  <si>
    <t>Gross Income</t>
  </si>
  <si>
    <t>Business Expenses-Total for Tax Year:</t>
  </si>
  <si>
    <t>Car and truck expenses</t>
  </si>
  <si>
    <t>Parking fees/tolls</t>
  </si>
  <si>
    <t>Commissions and fees</t>
  </si>
  <si>
    <t>Contractor labor</t>
  </si>
  <si>
    <t>Interest-Mortage paid to financial institutions</t>
  </si>
  <si>
    <t>Interest-other</t>
  </si>
  <si>
    <t>Legal and professional services</t>
  </si>
  <si>
    <t>Office expenses</t>
  </si>
  <si>
    <t>Rent or lease - vehicles, machinery and equipment</t>
  </si>
  <si>
    <t>Rent or lease - other business property</t>
  </si>
  <si>
    <t>Repairs/maintenance</t>
  </si>
  <si>
    <t>Taxes and licenses</t>
  </si>
  <si>
    <t>Total - meals and entertainment</t>
  </si>
  <si>
    <t>Wages</t>
  </si>
  <si>
    <t>Business Use Of Home</t>
  </si>
  <si>
    <t>Total Expenses - 100%</t>
  </si>
  <si>
    <t>Mortgage interest paid to financial institution</t>
  </si>
  <si>
    <t>Real estate taxes</t>
  </si>
  <si>
    <t>Insurance</t>
  </si>
  <si>
    <t>Repairs and maintenance</t>
  </si>
  <si>
    <t>Utilities - Gas, Electricity</t>
  </si>
  <si>
    <t>Phone - Landline</t>
  </si>
  <si>
    <t xml:space="preserve">Vehicle </t>
  </si>
  <si>
    <t>Purchase Date of the Vehicle</t>
  </si>
  <si>
    <t xml:space="preserve">Make, Model </t>
  </si>
  <si>
    <t>Miles</t>
  </si>
  <si>
    <t>Total Miles/Kms driven during the year</t>
  </si>
  <si>
    <t>Total Miles/Kms driven for business purposes</t>
  </si>
  <si>
    <t>Expenses - 100%</t>
  </si>
  <si>
    <t xml:space="preserve">Gas </t>
  </si>
  <si>
    <t>Registration Fee</t>
  </si>
  <si>
    <t>Interest Paid</t>
  </si>
  <si>
    <t>Repairs</t>
  </si>
  <si>
    <t xml:space="preserve">Tolls </t>
  </si>
  <si>
    <t>Car Washes</t>
  </si>
  <si>
    <t>Car Parking</t>
  </si>
  <si>
    <t>Lease Payments</t>
  </si>
  <si>
    <t>Question:  Kindly indicate in which country/state/province the above income was earned?</t>
  </si>
  <si>
    <t>Various, see states and provinces in notes</t>
  </si>
  <si>
    <t>Goose Bay</t>
  </si>
  <si>
    <t>Kelowna</t>
  </si>
  <si>
    <t>Whistler, BC</t>
  </si>
  <si>
    <t>Whitehorse, Yukon</t>
  </si>
  <si>
    <t>Yellowknife</t>
  </si>
  <si>
    <t>https://aoprals.state.gov/web920/per_diem_action.asp?MenuHide=1&amp;CountryCode=1079</t>
  </si>
  <si>
    <t>Post Date</t>
  </si>
  <si>
    <t>Amount</t>
  </si>
  <si>
    <t>Auto Related</t>
  </si>
  <si>
    <t>ZIPCAR INC.</t>
  </si>
  <si>
    <t>Spotify USA</t>
  </si>
  <si>
    <t>Miscellaneous</t>
  </si>
  <si>
    <t>THE UPS STORE 2356</t>
  </si>
  <si>
    <t>Work Related</t>
  </si>
  <si>
    <t>GOOGLE *ADS3870762587</t>
  </si>
  <si>
    <t>COMCAST CABLE COMM</t>
  </si>
  <si>
    <t>ALAMO RENT-A-CAR</t>
  </si>
  <si>
    <t>AIRBNB * HM3FSH4TH4</t>
  </si>
  <si>
    <t>Health Care</t>
  </si>
  <si>
    <t>DELTA AIR   Baggage Fee</t>
  </si>
  <si>
    <t>WARBY PARKER</t>
  </si>
  <si>
    <t>HUMIDIFLYER TECH PL</t>
  </si>
  <si>
    <t>FACEBK MTF2NENV32</t>
  </si>
  <si>
    <t>MUSICAL AMERICA WORLDW</t>
  </si>
  <si>
    <t>AIR CANADA  0142188338328</t>
  </si>
  <si>
    <t>WIX.COM*175805692</t>
  </si>
  <si>
    <t>Kitchen</t>
  </si>
  <si>
    <t>Crane USA Humidifiers - White Travel Personal Ultrasonic Cool Mist Humidifier - 8 Oz. Adjustable Mist Output Automatic Shut-off Whisper-Quiet Operatio</t>
  </si>
  <si>
    <t>Paperback</t>
  </si>
  <si>
    <t>Sheet music</t>
  </si>
  <si>
    <t>Complete Vocal Fitness: A Singer's Guide to Physical Training, Anatomy, and Biomechanics</t>
  </si>
  <si>
    <t>Google Advertising</t>
  </si>
  <si>
    <t>Yaptracker subscription yearly and 1 audition fee ($25)</t>
  </si>
  <si>
    <t>XICO</t>
  </si>
  <si>
    <t>Guadalajara</t>
  </si>
  <si>
    <t>Humidiflyer (2x)</t>
  </si>
  <si>
    <t>2018 Canadian Dollar average for exchange</t>
  </si>
  <si>
    <t>Accountant 2018</t>
  </si>
  <si>
    <t>Step 1) Go to your business credit card website</t>
  </si>
  <si>
    <t>Step 2) Search for all transactions from 01/01/2018 to 12/31/2018</t>
  </si>
  <si>
    <t>Step 3) Download to CSV, cut categories to Date/Description/Amount/Category</t>
  </si>
  <si>
    <t>Step 4) Paste them here for your review</t>
  </si>
  <si>
    <t>Step 5) Sort alphabetically and organize as needed for Schedule C categories</t>
  </si>
  <si>
    <t>Day Job</t>
  </si>
  <si>
    <t>YOUR BIZ</t>
  </si>
  <si>
    <t>PREP YOUR TAXES BELOW, SORT IT BY CATEGORY AND USE SUM FUNCTIONS TO ADD THEM UP.</t>
  </si>
  <si>
    <t>FILL IN FROM ABOVE</t>
  </si>
  <si>
    <t>Car and Truck Expenses:</t>
  </si>
  <si>
    <t>Audition Travel</t>
  </si>
  <si>
    <t>Out of town Travel</t>
  </si>
  <si>
    <t>Professional meetings</t>
  </si>
  <si>
    <t>Parking</t>
  </si>
  <si>
    <t>Parking/Tolls</t>
  </si>
  <si>
    <t>$</t>
  </si>
  <si>
    <t>PR &amp; Marketing Rep</t>
  </si>
  <si>
    <t>Union dues</t>
  </si>
  <si>
    <t>Subscriptions (YAPTracker)</t>
  </si>
  <si>
    <t>ADD EXPENSES HERE, PICK CATEGORY FROM LEFT. FOR GUIDELINES SEE CATEGORIES.</t>
  </si>
  <si>
    <t>Print media ad buy/Mailers</t>
  </si>
  <si>
    <t>Car</t>
  </si>
  <si>
    <t>Rental</t>
  </si>
  <si>
    <t>Legal and Professional Services</t>
  </si>
  <si>
    <t>CPA, Accountant, Lawyer</t>
  </si>
  <si>
    <t>Agent fees</t>
  </si>
  <si>
    <t>Copying/Printing</t>
  </si>
  <si>
    <t>Headshots</t>
  </si>
  <si>
    <t>Website Development and Hosting</t>
  </si>
  <si>
    <t>Mailing Supplies</t>
  </si>
  <si>
    <t>A/V set up (ex: camera/tripod/Zoom H2)</t>
  </si>
  <si>
    <t>Lessons</t>
  </si>
  <si>
    <t>Coachings</t>
  </si>
  <si>
    <t>Dance Training/Alexander Technique</t>
  </si>
  <si>
    <t>Education (drive to school)</t>
  </si>
  <si>
    <t>Laptop/Ipad/PC</t>
  </si>
  <si>
    <t>Software (Office 365 subscription, 4Score)</t>
  </si>
  <si>
    <t>Musical instruments (digital piano)</t>
  </si>
  <si>
    <t>Other (ex: headphones, humidiflyer)</t>
  </si>
  <si>
    <t>Rent/Lease</t>
  </si>
  <si>
    <t>Shared office (Wework)</t>
  </si>
  <si>
    <t>Recording/practice/teaching studio rental</t>
  </si>
  <si>
    <t>Postage and Office Supplies</t>
  </si>
  <si>
    <t>Cell Phone</t>
  </si>
  <si>
    <t>Internet</t>
  </si>
  <si>
    <t>Meetings (seeing singers for dinner or coffee)</t>
  </si>
  <si>
    <t>These are the categories for tax time. Here is a sample breakdown of some things I feel comfortable expensing. I AM NOT A CPA. GET A CPA.</t>
  </si>
  <si>
    <t>Tuxes, Tails, Suits, Gowns</t>
  </si>
  <si>
    <t>Dry cleaning</t>
  </si>
  <si>
    <t>Online adwords Facebook/Google/Instagram</t>
  </si>
  <si>
    <t>Taxes/Licenses</t>
  </si>
  <si>
    <t>Sales tax</t>
  </si>
  <si>
    <t>THE BIG ONE</t>
  </si>
  <si>
    <t>Flights</t>
  </si>
  <si>
    <t>Car Rental</t>
  </si>
  <si>
    <t>Hotels</t>
  </si>
  <si>
    <t>Airbnb</t>
  </si>
  <si>
    <t>Public Transit (Ex: NYC subway pass)</t>
  </si>
  <si>
    <t>Any meals travelling (50%)</t>
  </si>
  <si>
    <t>NOTE YOU CAN WRITE OFF 50% OF M&amp;IE RATE WITHOUT RECEIPTS, SEE THE CATEGORIES USA/CANADA FROM GSA.GOV.</t>
  </si>
  <si>
    <t>Home Electricity</t>
  </si>
  <si>
    <t>Home Gas</t>
  </si>
  <si>
    <t>Home Water</t>
  </si>
  <si>
    <t>IS THE INTERNET A UTILITY? #BIGTHOUGHTS</t>
  </si>
  <si>
    <t>Application Fees</t>
  </si>
  <si>
    <t>Audition Pianists</t>
  </si>
  <si>
    <t>Symphony Gig 1 1099</t>
  </si>
  <si>
    <t>Symphony Gig 2 1099</t>
  </si>
  <si>
    <t>Opera Gig 1 1099</t>
  </si>
  <si>
    <t>Rideshare, out-of-town (Uber/Lyft/Zipcar)</t>
  </si>
  <si>
    <t>Rideshare, in town (Uber, Lyft, Zipcar)</t>
  </si>
  <si>
    <t>Recording Session</t>
  </si>
  <si>
    <t>Per diem for CITY (3 days*0.5*$121)</t>
  </si>
  <si>
    <t>Ubers to Seattle airport</t>
  </si>
  <si>
    <t>Married Jointly</t>
  </si>
  <si>
    <t>GROSS INCOME</t>
  </si>
  <si>
    <t>STANDARD DEDUCTION</t>
  </si>
  <si>
    <t>Single or Married Filing Separately</t>
  </si>
  <si>
    <t>BUSINESS INCOME DEDUCTION</t>
  </si>
  <si>
    <t>THIS INPUT FROM '2018 Schedule C Income Expenses'</t>
  </si>
  <si>
    <t>TAXABLE INCOME</t>
  </si>
  <si>
    <t>amount</t>
  </si>
  <si>
    <t>rate</t>
  </si>
  <si>
    <t>tax</t>
  </si>
  <si>
    <t>≤ taxable &lt;</t>
  </si>
  <si>
    <t>MARRIED FILING JOINTLY</t>
  </si>
  <si>
    <t>FEDERAL INCOME TAX</t>
  </si>
  <si>
    <t>SINGLE/FILING SEPARATELY</t>
  </si>
  <si>
    <t>QUARTERLY PAYMENT</t>
  </si>
  <si>
    <t>FILING STATUS</t>
  </si>
  <si>
    <t>NOTE: BUDGET SPREADSHEET INSPIRED BY reddit personal finance forum. reddit user wijwijwij is the real hero here. I used some of his formulas and adapted it to my Schedule C freelance model. -zf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</si>
</sst>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9" formatCode="&quot;$&quot;#,##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Palatia"/>
    </font>
    <font>
      <sz val="10"/>
      <color indexed="8"/>
      <name val="Palatia"/>
    </font>
    <font>
      <sz val="11"/>
      <color rgb="FFFF0000"/>
      <name val="Calibri"/>
      <family val="2"/>
      <scheme val="minor"/>
    </font>
    <font>
      <b/>
      <sz val="10"/>
      <color theme="1"/>
      <name val="Roboto Mono"/>
    </font>
    <font>
      <sz val="10"/>
      <color theme="1"/>
      <name val="Arial"/>
      <family val="2"/>
    </font>
    <font>
      <sz val="10"/>
      <color theme="1"/>
      <name val="Roboto Mono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/>
  </cellStyleXfs>
  <cellXfs count="82">
    <xf numFmtId="0" fontId="0" fillId="0" borderId="0" xfId="0"/>
    <xf numFmtId="6" fontId="0" fillId="0" borderId="0" xfId="0" applyNumberFormat="1"/>
    <xf numFmtId="44" fontId="0" fillId="0" borderId="0" xfId="1" applyFont="1"/>
    <xf numFmtId="16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6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4" borderId="1" xfId="2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4" fontId="0" fillId="0" borderId="0" xfId="0" applyNumberFormat="1"/>
    <xf numFmtId="0" fontId="5" fillId="5" borderId="1" xfId="2" applyFill="1" applyBorder="1" applyAlignment="1">
      <alignment horizontal="center" vertical="center" wrapText="1"/>
    </xf>
    <xf numFmtId="14" fontId="0" fillId="0" borderId="0" xfId="0" applyNumberFormat="1"/>
    <xf numFmtId="0" fontId="6" fillId="0" borderId="0" xfId="0" applyFont="1"/>
    <xf numFmtId="44" fontId="6" fillId="0" borderId="0" xfId="0" applyNumberFormat="1" applyFont="1"/>
    <xf numFmtId="44" fontId="6" fillId="0" borderId="0" xfId="1" applyFont="1"/>
    <xf numFmtId="164" fontId="6" fillId="0" borderId="0" xfId="1" applyNumberFormat="1" applyFont="1"/>
    <xf numFmtId="9" fontId="6" fillId="0" borderId="0" xfId="0" applyNumberFormat="1" applyFont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6" fillId="0" borderId="3" xfId="0" applyFont="1" applyBorder="1"/>
    <xf numFmtId="44" fontId="6" fillId="0" borderId="5" xfId="0" applyNumberFormat="1" applyFont="1" applyBorder="1"/>
    <xf numFmtId="44" fontId="6" fillId="0" borderId="5" xfId="1" applyFont="1" applyBorder="1"/>
    <xf numFmtId="44" fontId="6" fillId="0" borderId="6" xfId="1" applyFont="1" applyBorder="1"/>
    <xf numFmtId="0" fontId="8" fillId="0" borderId="4" xfId="0" applyFont="1" applyBorder="1"/>
    <xf numFmtId="44" fontId="8" fillId="0" borderId="4" xfId="1" applyFont="1" applyBorder="1"/>
    <xf numFmtId="0" fontId="8" fillId="0" borderId="2" xfId="0" applyFont="1" applyBorder="1"/>
    <xf numFmtId="44" fontId="8" fillId="0" borderId="2" xfId="1" applyFont="1" applyBorder="1"/>
    <xf numFmtId="0" fontId="9" fillId="2" borderId="2" xfId="0" applyFont="1" applyFill="1" applyBorder="1"/>
    <xf numFmtId="44" fontId="9" fillId="2" borderId="2" xfId="1" applyFont="1" applyFill="1" applyBorder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/>
    <xf numFmtId="44" fontId="0" fillId="0" borderId="9" xfId="0" applyNumberFormat="1" applyBorder="1"/>
    <xf numFmtId="0" fontId="2" fillId="0" borderId="8" xfId="0" applyFont="1" applyBorder="1" applyAlignment="1">
      <alignment horizontal="center"/>
    </xf>
    <xf numFmtId="44" fontId="0" fillId="0" borderId="9" xfId="1" applyFont="1" applyBorder="1"/>
    <xf numFmtId="0" fontId="9" fillId="2" borderId="0" xfId="0" applyFont="1" applyFill="1"/>
    <xf numFmtId="44" fontId="9" fillId="2" borderId="0" xfId="1" applyFont="1" applyFill="1"/>
    <xf numFmtId="0" fontId="0" fillId="2" borderId="0" xfId="0" applyFill="1"/>
    <xf numFmtId="44" fontId="12" fillId="0" borderId="0" xfId="1" applyFont="1" applyAlignment="1">
      <alignment horizontal="center" vertical="center" wrapText="1"/>
    </xf>
    <xf numFmtId="44" fontId="1" fillId="0" borderId="0" xfId="1"/>
    <xf numFmtId="0" fontId="6" fillId="2" borderId="0" xfId="0" applyFont="1" applyFill="1"/>
    <xf numFmtId="164" fontId="6" fillId="2" borderId="0" xfId="1" applyNumberFormat="1" applyFont="1" applyFill="1"/>
    <xf numFmtId="0" fontId="14" fillId="0" borderId="0" xfId="3" applyFont="1" applyAlignment="1">
      <alignment horizontal="left" vertical="top" wrapText="1" indent="5"/>
    </xf>
    <xf numFmtId="0" fontId="14" fillId="0" borderId="0" xfId="3" applyFont="1" applyAlignment="1">
      <alignment horizontal="left" vertical="top" wrapText="1"/>
    </xf>
    <xf numFmtId="0" fontId="0" fillId="0" borderId="0" xfId="0" applyAlignment="1">
      <alignment horizontal="left" indent="7"/>
    </xf>
    <xf numFmtId="0" fontId="0" fillId="0" borderId="0" xfId="0" applyAlignment="1">
      <alignment horizontal="left" indent="5"/>
    </xf>
    <xf numFmtId="44" fontId="0" fillId="2" borderId="0" xfId="1" applyFont="1" applyFill="1"/>
    <xf numFmtId="0" fontId="15" fillId="0" borderId="0" xfId="0" applyFont="1" applyFill="1"/>
    <xf numFmtId="0" fontId="0" fillId="0" borderId="0" xfId="0" applyFont="1"/>
    <xf numFmtId="0" fontId="0" fillId="2" borderId="0" xfId="0" applyFont="1" applyFill="1"/>
    <xf numFmtId="44" fontId="0" fillId="0" borderId="0" xfId="0" applyNumberFormat="1" applyFont="1"/>
    <xf numFmtId="0" fontId="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6" fontId="0" fillId="2" borderId="0" xfId="0" applyNumberFormat="1" applyFont="1" applyFill="1" applyAlignment="1">
      <alignment horizontal="right" wrapText="1"/>
    </xf>
    <xf numFmtId="9" fontId="0" fillId="2" borderId="0" xfId="0" applyNumberFormat="1" applyFont="1" applyFill="1" applyAlignment="1">
      <alignment horizontal="right" wrapText="1"/>
    </xf>
    <xf numFmtId="6" fontId="15" fillId="0" borderId="0" xfId="0" applyNumberFormat="1" applyFont="1" applyFill="1" applyAlignment="1">
      <alignment horizontal="right" wrapText="1"/>
    </xf>
    <xf numFmtId="0" fontId="15" fillId="0" borderId="0" xfId="0" applyFont="1" applyFill="1" applyAlignment="1">
      <alignment wrapText="1"/>
    </xf>
    <xf numFmtId="5" fontId="19" fillId="2" borderId="0" xfId="1" applyNumberFormat="1" applyFont="1" applyFill="1"/>
    <xf numFmtId="6" fontId="0" fillId="0" borderId="0" xfId="0" applyNumberFormat="1" applyFont="1"/>
    <xf numFmtId="0" fontId="0" fillId="6" borderId="0" xfId="0" applyFont="1" applyFill="1"/>
    <xf numFmtId="8" fontId="0" fillId="6" borderId="0" xfId="0" applyNumberFormat="1" applyFont="1" applyFill="1"/>
    <xf numFmtId="169" fontId="20" fillId="0" borderId="0" xfId="0" applyNumberFormat="1" applyFont="1"/>
    <xf numFmtId="0" fontId="16" fillId="7" borderId="0" xfId="0" applyFont="1" applyFill="1" applyAlignment="1">
      <alignment vertical="center"/>
    </xf>
    <xf numFmtId="0" fontId="17" fillId="7" borderId="0" xfId="0" applyFont="1" applyFill="1" applyAlignment="1">
      <alignment wrapText="1"/>
    </xf>
    <xf numFmtId="0" fontId="16" fillId="7" borderId="0" xfId="0" applyFont="1" applyFill="1" applyAlignment="1">
      <alignment horizontal="right" wrapText="1"/>
    </xf>
    <xf numFmtId="6" fontId="18" fillId="7" borderId="0" xfId="0" applyNumberFormat="1" applyFont="1" applyFill="1" applyAlignment="1">
      <alignment horizontal="right" wrapText="1"/>
    </xf>
    <xf numFmtId="0" fontId="18" fillId="7" borderId="0" xfId="0" applyFont="1" applyFill="1" applyAlignment="1">
      <alignment wrapText="1"/>
    </xf>
    <xf numFmtId="6" fontId="0" fillId="7" borderId="0" xfId="0" applyNumberFormat="1" applyFont="1" applyFill="1" applyAlignment="1">
      <alignment horizontal="right" wrapText="1"/>
    </xf>
    <xf numFmtId="9" fontId="18" fillId="7" borderId="0" xfId="0" applyNumberFormat="1" applyFont="1" applyFill="1" applyAlignment="1">
      <alignment horizontal="right" wrapText="1"/>
    </xf>
    <xf numFmtId="5" fontId="19" fillId="7" borderId="0" xfId="1" applyNumberFormat="1" applyFont="1" applyFill="1"/>
    <xf numFmtId="0" fontId="0" fillId="8" borderId="0" xfId="0" applyFill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6E2E38CC-B971-41AE-A9F2-635E6531E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X.00-%202015%20Tax%20Summary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2015 Summary"/>
      <sheetName val="ZF Sched C Income+Expenses '15"/>
      <sheetName val="ZF Other deductions"/>
      <sheetName val="ZF Travel Summary 2015"/>
      <sheetName val="Categories '15"/>
      <sheetName val="Per diem '16 rates USA"/>
      <sheetName val="Per diem '16 rates CAN"/>
      <sheetName val="Per diem '15 rates"/>
      <sheetName val="Per diem '15 rates CAN"/>
      <sheetName val="Per diem '14 rates"/>
      <sheetName val="Per diem '14 rates CAN"/>
      <sheetName val="USCDN Exchange rates 2015"/>
    </sheetNames>
    <sheetDataSet>
      <sheetData sheetId="0"/>
      <sheetData sheetId="1"/>
      <sheetData sheetId="2"/>
      <sheetData sheetId="3"/>
      <sheetData sheetId="4">
        <row r="1">
          <cell r="A1" t="str">
            <v>Car &amp; Truck Expenses</v>
          </cell>
        </row>
        <row r="2">
          <cell r="A2" t="str">
            <v>Advertising</v>
          </cell>
        </row>
        <row r="3">
          <cell r="A3" t="str">
            <v>Car &amp; Truck Expenses</v>
          </cell>
        </row>
        <row r="4">
          <cell r="A4" t="str">
            <v>Commissions &amp; Fees Paid</v>
          </cell>
        </row>
        <row r="5">
          <cell r="A5" t="str">
            <v>Contract Labor</v>
          </cell>
        </row>
        <row r="6">
          <cell r="A6" t="str">
            <v>Depletion</v>
          </cell>
        </row>
        <row r="7">
          <cell r="A7" t="str">
            <v>Depreciation &amp; Section 179 Expense Deduction</v>
          </cell>
        </row>
        <row r="8">
          <cell r="A8" t="str">
            <v>Employee Benefit Programs</v>
          </cell>
        </row>
        <row r="9">
          <cell r="A9" t="str">
            <v>Insurance (other than health)</v>
          </cell>
        </row>
        <row r="10">
          <cell r="A10" t="str">
            <v>Mortgage Interest Paid</v>
          </cell>
        </row>
        <row r="11">
          <cell r="A11" t="str">
            <v>Other Interest Paid</v>
          </cell>
        </row>
        <row r="12">
          <cell r="A12" t="str">
            <v>Legal &amp; Professional Services</v>
          </cell>
        </row>
        <row r="13">
          <cell r="A13" t="str">
            <v>Office Expenses</v>
          </cell>
        </row>
        <row r="14">
          <cell r="A14" t="str">
            <v>Pension &amp; Profit-sharing Plans</v>
          </cell>
        </row>
        <row r="15">
          <cell r="A15" t="str">
            <v>Rent/Lease (vehicles, machinery, or equipment)</v>
          </cell>
        </row>
        <row r="16">
          <cell r="A16" t="str">
            <v>Rent/Lease (other business property)</v>
          </cell>
        </row>
        <row r="17">
          <cell r="A17" t="str">
            <v>Repairs &amp; Maintenance</v>
          </cell>
        </row>
        <row r="18">
          <cell r="A18" t="str">
            <v>Supplies</v>
          </cell>
        </row>
        <row r="19">
          <cell r="A19" t="str">
            <v>Taxes &amp; Licenses</v>
          </cell>
        </row>
        <row r="20">
          <cell r="A20" t="str">
            <v>Travel</v>
          </cell>
        </row>
        <row r="21">
          <cell r="A21" t="str">
            <v>Meals &amp; Entertainment</v>
          </cell>
        </row>
        <row r="22">
          <cell r="A22" t="str">
            <v>Utilities</v>
          </cell>
        </row>
        <row r="23">
          <cell r="A23" t="str">
            <v>Wages (less employment credits)</v>
          </cell>
        </row>
        <row r="24">
          <cell r="A24" t="str">
            <v>Other Expenses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aoprals.state.gov/web920/footnote.asp?Footnote=5" TargetMode="External"/><Relationship Id="rId2" Type="http://schemas.openxmlformats.org/officeDocument/2006/relationships/hyperlink" Target="https://aoprals.state.gov/web920/footnote.asp?Footnote=5" TargetMode="External"/><Relationship Id="rId1" Type="http://schemas.openxmlformats.org/officeDocument/2006/relationships/hyperlink" Target="https://aoprals.state.gov/web920/footnote.asp?Footnote=4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BE50-FA92-48BC-8318-D8ED9A0ACE7B}">
  <dimension ref="A1:F34"/>
  <sheetViews>
    <sheetView tabSelected="1" workbookViewId="0">
      <selection activeCell="E2" sqref="E2"/>
    </sheetView>
  </sheetViews>
  <sheetFormatPr defaultRowHeight="15"/>
  <cols>
    <col min="1" max="1" width="27.85546875" bestFit="1" customWidth="1"/>
    <col min="2" max="2" width="32" bestFit="1" customWidth="1"/>
    <col min="4" max="4" width="48.85546875" bestFit="1" customWidth="1"/>
    <col min="5" max="5" width="49.5703125" customWidth="1"/>
    <col min="12" max="12" width="11.7109375" customWidth="1"/>
  </cols>
  <sheetData>
    <row r="1" spans="1:6" ht="60">
      <c r="E1" s="81" t="s">
        <v>908</v>
      </c>
    </row>
    <row r="2" spans="1:6">
      <c r="A2" s="58" t="s">
        <v>907</v>
      </c>
      <c r="B2" t="s">
        <v>895</v>
      </c>
      <c r="C2" s="58"/>
      <c r="E2" s="58"/>
      <c r="F2" s="58"/>
    </row>
    <row r="3" spans="1:6">
      <c r="A3" s="58" t="s">
        <v>893</v>
      </c>
      <c r="B3" s="60">
        <f>'2018 Schedule C Income Expenses'!C73</f>
        <v>50015.037593984962</v>
      </c>
      <c r="C3" s="58"/>
      <c r="D3" s="59" t="s">
        <v>897</v>
      </c>
      <c r="E3" s="58"/>
      <c r="F3" s="58"/>
    </row>
    <row r="4" spans="1:6">
      <c r="A4" s="58" t="s">
        <v>894</v>
      </c>
      <c r="B4" s="2">
        <f>IF(B2="Single or Married Filing Separately",12200,24400)</f>
        <v>12200</v>
      </c>
      <c r="C4" s="58"/>
      <c r="D4" s="58"/>
      <c r="E4" s="58"/>
      <c r="F4" s="58"/>
    </row>
    <row r="5" spans="1:6">
      <c r="A5" s="58" t="s">
        <v>896</v>
      </c>
      <c r="B5" s="2">
        <f>'2018 Schedule C Income Expenses'!C74</f>
        <v>4101.7061654135341</v>
      </c>
      <c r="C5" s="58"/>
      <c r="D5" s="59" t="s">
        <v>897</v>
      </c>
      <c r="E5" s="58"/>
      <c r="F5" s="58"/>
    </row>
    <row r="6" spans="1:6">
      <c r="A6" s="58"/>
      <c r="B6" s="58"/>
      <c r="C6" s="58"/>
      <c r="D6" s="58"/>
      <c r="E6" s="58"/>
      <c r="F6" s="58"/>
    </row>
    <row r="7" spans="1:6">
      <c r="A7" s="58" t="s">
        <v>898</v>
      </c>
      <c r="B7" s="72">
        <f>IF(B3-MAX(B6,B4)-B5&gt;0,B3-MAX(B6,B4)-B5,0)</f>
        <v>33713.33142857143</v>
      </c>
      <c r="C7" s="58"/>
      <c r="D7" s="58"/>
      <c r="E7" s="58"/>
      <c r="F7" s="58"/>
    </row>
    <row r="8" spans="1:6">
      <c r="A8" s="58"/>
      <c r="B8" s="58"/>
      <c r="C8" s="58"/>
      <c r="D8" s="58"/>
      <c r="E8" s="58"/>
      <c r="F8" s="58"/>
    </row>
    <row r="9" spans="1:6">
      <c r="A9" s="58" t="s">
        <v>904</v>
      </c>
      <c r="B9" s="69">
        <f>SUM(F13:F17)</f>
        <v>3851.5997714285713</v>
      </c>
      <c r="C9" s="58"/>
      <c r="D9" s="58"/>
      <c r="E9" s="58"/>
      <c r="F9" s="58"/>
    </row>
    <row r="10" spans="1:6">
      <c r="A10" s="70" t="s">
        <v>906</v>
      </c>
      <c r="B10" s="71">
        <f>B9/4</f>
        <v>962.89994285714283</v>
      </c>
      <c r="C10" s="58"/>
      <c r="D10" s="58"/>
      <c r="E10" s="58"/>
      <c r="F10" s="58"/>
    </row>
    <row r="11" spans="1:6">
      <c r="A11" s="58"/>
      <c r="B11" s="58"/>
      <c r="C11" s="58"/>
      <c r="D11" s="58"/>
      <c r="E11" s="58"/>
      <c r="F11" s="58"/>
    </row>
    <row r="12" spans="1:6">
      <c r="A12" s="61" t="s">
        <v>905</v>
      </c>
      <c r="B12" s="62"/>
      <c r="C12" s="62"/>
      <c r="D12" s="63" t="s">
        <v>899</v>
      </c>
      <c r="E12" s="63" t="s">
        <v>900</v>
      </c>
      <c r="F12" s="63" t="s">
        <v>901</v>
      </c>
    </row>
    <row r="13" spans="1:6">
      <c r="A13" s="64">
        <v>0</v>
      </c>
      <c r="B13" s="62" t="s">
        <v>902</v>
      </c>
      <c r="C13" s="64">
        <v>9700</v>
      </c>
      <c r="D13" s="64">
        <f>IF($B$7&lt;C13,$B$7&lt;A13,C13)</f>
        <v>9700</v>
      </c>
      <c r="E13" s="65">
        <v>0.1</v>
      </c>
      <c r="F13" s="64">
        <f>IF(D13*E13&gt;0,D13*E13,0)</f>
        <v>970</v>
      </c>
    </row>
    <row r="14" spans="1:6">
      <c r="A14" s="64">
        <v>9700</v>
      </c>
      <c r="B14" s="62" t="s">
        <v>902</v>
      </c>
      <c r="C14" s="64">
        <v>39475</v>
      </c>
      <c r="D14" s="68">
        <f>IF($B$7-A14&lt;=0,0,IF($B$7-C14&lt;=0,$B$7-A14,C14-A14))</f>
        <v>24013.33142857143</v>
      </c>
      <c r="E14" s="65">
        <v>0.12</v>
      </c>
      <c r="F14" s="64">
        <f t="shared" ref="F14:F17" si="0">IF(D14*E14&gt;0,D14*E14,0)</f>
        <v>2881.5997714285713</v>
      </c>
    </row>
    <row r="15" spans="1:6">
      <c r="A15" s="64">
        <v>39475</v>
      </c>
      <c r="B15" s="62" t="s">
        <v>902</v>
      </c>
      <c r="C15" s="64">
        <v>84200</v>
      </c>
      <c r="D15" s="68">
        <f t="shared" ref="D15:D17" si="1">IF($B$7-A15&lt;=0,0,IF($B$7-C15&lt;=0,$B$7-A15,C15-A15))</f>
        <v>0</v>
      </c>
      <c r="E15" s="65">
        <v>0.22</v>
      </c>
      <c r="F15" s="64">
        <f t="shared" si="0"/>
        <v>0</v>
      </c>
    </row>
    <row r="16" spans="1:6">
      <c r="A16" s="64">
        <v>84200</v>
      </c>
      <c r="B16" s="62" t="s">
        <v>902</v>
      </c>
      <c r="C16" s="64">
        <v>160725</v>
      </c>
      <c r="D16" s="68">
        <f t="shared" si="1"/>
        <v>0</v>
      </c>
      <c r="E16" s="65">
        <v>0.24</v>
      </c>
      <c r="F16" s="64">
        <f t="shared" si="0"/>
        <v>0</v>
      </c>
    </row>
    <row r="17" spans="1:6">
      <c r="A17" s="64">
        <v>160725</v>
      </c>
      <c r="B17" s="62" t="s">
        <v>902</v>
      </c>
      <c r="C17" s="64">
        <v>204100</v>
      </c>
      <c r="D17" s="68">
        <f t="shared" si="1"/>
        <v>0</v>
      </c>
      <c r="E17" s="59"/>
      <c r="F17" s="64">
        <f t="shared" si="0"/>
        <v>0</v>
      </c>
    </row>
    <row r="18" spans="1:6" s="57" customFormat="1">
      <c r="A18" s="66"/>
      <c r="B18" s="67"/>
      <c r="C18" s="66"/>
    </row>
    <row r="20" spans="1:6">
      <c r="A20" s="58" t="s">
        <v>907</v>
      </c>
      <c r="B20" s="58" t="s">
        <v>892</v>
      </c>
      <c r="C20" s="58"/>
    </row>
    <row r="21" spans="1:6">
      <c r="A21" s="58" t="s">
        <v>893</v>
      </c>
      <c r="B21" s="60">
        <f>'2018 Schedule C Income Expenses'!C73</f>
        <v>50015.037593984962</v>
      </c>
      <c r="C21" s="58"/>
      <c r="D21" s="59" t="s">
        <v>897</v>
      </c>
    </row>
    <row r="22" spans="1:6">
      <c r="A22" s="58" t="s">
        <v>894</v>
      </c>
      <c r="B22" s="2">
        <f>IF(B20="Single or Married Filing Separately",12200,24400)</f>
        <v>24400</v>
      </c>
      <c r="C22" s="58"/>
      <c r="D22" s="58"/>
    </row>
    <row r="23" spans="1:6">
      <c r="A23" s="58" t="s">
        <v>896</v>
      </c>
      <c r="B23" s="2">
        <f>'2018 Schedule C Income Expenses'!C74</f>
        <v>4101.7061654135341</v>
      </c>
      <c r="C23" s="58"/>
      <c r="D23" s="59" t="s">
        <v>897</v>
      </c>
    </row>
    <row r="24" spans="1:6">
      <c r="A24" s="58"/>
      <c r="B24" s="58"/>
      <c r="C24" s="58"/>
      <c r="D24" s="58"/>
    </row>
    <row r="25" spans="1:6">
      <c r="A25" s="58" t="s">
        <v>898</v>
      </c>
      <c r="B25" s="72">
        <f>IF(B21-MAX(B24,B22)-B23&gt;0,B21-MAX(B24,B22)-B23,0)</f>
        <v>21513.33142857143</v>
      </c>
      <c r="C25" s="58"/>
      <c r="D25" s="58"/>
    </row>
    <row r="26" spans="1:6">
      <c r="A26" s="58"/>
      <c r="B26" s="58"/>
      <c r="C26" s="58"/>
      <c r="D26" s="58"/>
    </row>
    <row r="27" spans="1:6">
      <c r="A27" s="58" t="s">
        <v>904</v>
      </c>
      <c r="B27" s="69">
        <f>SUM(F31:F34)</f>
        <v>2193.5997714285713</v>
      </c>
      <c r="C27" s="58"/>
      <c r="D27" s="58"/>
    </row>
    <row r="28" spans="1:6">
      <c r="A28" s="70" t="s">
        <v>906</v>
      </c>
      <c r="B28" s="71">
        <f>B27/4</f>
        <v>548.39994285714283</v>
      </c>
      <c r="C28" s="58"/>
      <c r="D28" s="58"/>
    </row>
    <row r="30" spans="1:6">
      <c r="A30" s="73" t="s">
        <v>903</v>
      </c>
      <c r="B30" s="74"/>
      <c r="C30" s="74"/>
      <c r="D30" s="75" t="s">
        <v>899</v>
      </c>
      <c r="E30" s="75" t="s">
        <v>900</v>
      </c>
      <c r="F30" s="75" t="s">
        <v>901</v>
      </c>
    </row>
    <row r="31" spans="1:6">
      <c r="A31" s="76">
        <v>0</v>
      </c>
      <c r="B31" s="77" t="s">
        <v>902</v>
      </c>
      <c r="C31" s="76">
        <v>19400</v>
      </c>
      <c r="D31" s="78">
        <f>IF($B$25&lt;C31,$B$25&lt;A31,C31)</f>
        <v>19400</v>
      </c>
      <c r="E31" s="79">
        <v>0.1</v>
      </c>
      <c r="F31" s="78">
        <f>IF(D31*E31&gt;0,D31*E31,0)</f>
        <v>1940</v>
      </c>
    </row>
    <row r="32" spans="1:6">
      <c r="A32" s="76">
        <v>19400</v>
      </c>
      <c r="B32" s="77" t="s">
        <v>902</v>
      </c>
      <c r="C32" s="76">
        <v>78950</v>
      </c>
      <c r="D32" s="80">
        <f>IF($B$25-A32&lt;=0,0,IF($B$25-C32&lt;=0,$B$25-A32,C32-A32))</f>
        <v>2113.3314285714296</v>
      </c>
      <c r="E32" s="79">
        <v>0.12</v>
      </c>
      <c r="F32" s="78">
        <f t="shared" ref="F32:F34" si="2">IF(D32*E32&gt;0,D32*E32,0)</f>
        <v>253.59977142857153</v>
      </c>
    </row>
    <row r="33" spans="1:6">
      <c r="A33" s="76">
        <v>78950</v>
      </c>
      <c r="B33" s="77" t="s">
        <v>902</v>
      </c>
      <c r="C33" s="76">
        <v>168400</v>
      </c>
      <c r="D33" s="80">
        <f t="shared" ref="D33:D34" si="3">IF($B$25-A33&lt;=0,0,IF($B$25-C33&lt;=0,$B$25-A33,C33-A33))</f>
        <v>0</v>
      </c>
      <c r="E33" s="79">
        <v>0.22</v>
      </c>
      <c r="F33" s="78">
        <f t="shared" si="2"/>
        <v>0</v>
      </c>
    </row>
    <row r="34" spans="1:6">
      <c r="A34" s="76">
        <v>168400</v>
      </c>
      <c r="B34" s="77" t="s">
        <v>902</v>
      </c>
      <c r="C34" s="76">
        <v>321450</v>
      </c>
      <c r="D34" s="80">
        <f t="shared" si="3"/>
        <v>0</v>
      </c>
      <c r="E34" s="79">
        <v>0.24</v>
      </c>
      <c r="F34" s="78">
        <f t="shared" si="2"/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6F09A-8E49-40DE-A372-9BF1952A204A}">
  <dimension ref="A1:H155"/>
  <sheetViews>
    <sheetView workbookViewId="0">
      <selection activeCell="H4" sqref="H4"/>
    </sheetView>
  </sheetViews>
  <sheetFormatPr defaultRowHeight="12.75"/>
  <cols>
    <col min="1" max="1" width="34.140625" style="18" customWidth="1"/>
    <col min="2" max="2" width="76.42578125" style="18" bestFit="1" customWidth="1"/>
    <col min="3" max="3" width="33.5703125" style="18" bestFit="1" customWidth="1"/>
    <col min="4" max="6" width="18.7109375" style="18" customWidth="1"/>
    <col min="7" max="16384" width="9.140625" style="18"/>
  </cols>
  <sheetData>
    <row r="1" spans="1:8" ht="18.75">
      <c r="A1" s="37" t="s">
        <v>1</v>
      </c>
      <c r="B1" s="38" t="s">
        <v>2</v>
      </c>
      <c r="C1" s="38" t="s">
        <v>3</v>
      </c>
      <c r="D1" s="38" t="s">
        <v>4</v>
      </c>
      <c r="E1" s="38" t="s">
        <v>5</v>
      </c>
      <c r="F1" s="39" t="s">
        <v>6</v>
      </c>
      <c r="H1" s="18" t="s">
        <v>816</v>
      </c>
    </row>
    <row r="2" spans="1:8" ht="15">
      <c r="A2" s="40" t="s">
        <v>8</v>
      </c>
      <c r="B2" s="36" t="s">
        <v>811</v>
      </c>
      <c r="C2" s="35"/>
      <c r="D2" s="35"/>
      <c r="E2" s="48">
        <v>1002.84</v>
      </c>
      <c r="F2" s="41"/>
      <c r="H2" s="24">
        <v>1.33</v>
      </c>
    </row>
    <row r="3" spans="1:8" ht="15">
      <c r="A3" s="40" t="s">
        <v>9</v>
      </c>
      <c r="B3" s="14" t="s">
        <v>812</v>
      </c>
      <c r="C3" s="15"/>
      <c r="D3" s="15"/>
      <c r="E3" s="49">
        <v>80</v>
      </c>
      <c r="F3" s="42"/>
    </row>
    <row r="4" spans="1:8" ht="15">
      <c r="A4" s="40" t="s">
        <v>9</v>
      </c>
      <c r="B4" t="s">
        <v>726</v>
      </c>
      <c r="C4" s="15"/>
      <c r="D4" s="15"/>
      <c r="E4" s="49">
        <v>150</v>
      </c>
      <c r="F4" s="42"/>
    </row>
    <row r="5" spans="1:8" ht="15">
      <c r="A5" s="40" t="s">
        <v>10</v>
      </c>
      <c r="B5" t="s">
        <v>889</v>
      </c>
      <c r="C5" s="15"/>
      <c r="D5" s="15"/>
      <c r="E5" s="49">
        <v>175</v>
      </c>
      <c r="F5" s="42"/>
    </row>
    <row r="6" spans="1:8" ht="15">
      <c r="A6" s="43" t="s">
        <v>17</v>
      </c>
      <c r="B6" t="s">
        <v>817</v>
      </c>
      <c r="C6" s="15"/>
      <c r="D6" s="15"/>
      <c r="E6" s="15">
        <v>650</v>
      </c>
      <c r="F6" s="42"/>
    </row>
    <row r="7" spans="1:8" ht="15">
      <c r="A7" s="40" t="s">
        <v>26</v>
      </c>
      <c r="B7" t="s">
        <v>890</v>
      </c>
      <c r="C7" s="15"/>
      <c r="D7" s="15"/>
      <c r="E7" s="49"/>
      <c r="F7" s="44">
        <v>181.5</v>
      </c>
    </row>
    <row r="8" spans="1:8" ht="15">
      <c r="A8" s="43" t="s">
        <v>18</v>
      </c>
      <c r="B8" t="s">
        <v>724</v>
      </c>
      <c r="C8" s="2"/>
      <c r="D8" s="15"/>
      <c r="E8" s="49">
        <v>900</v>
      </c>
      <c r="F8" s="42"/>
    </row>
    <row r="9" spans="1:8" ht="15">
      <c r="A9" s="43" t="s">
        <v>18</v>
      </c>
      <c r="B9" t="s">
        <v>723</v>
      </c>
      <c r="C9" s="2"/>
      <c r="D9" s="15"/>
      <c r="E9" s="49">
        <v>750</v>
      </c>
      <c r="F9" s="42"/>
    </row>
    <row r="10" spans="1:8" ht="15">
      <c r="A10" s="43" t="s">
        <v>18</v>
      </c>
      <c r="B10" t="s">
        <v>725</v>
      </c>
      <c r="C10" s="15"/>
      <c r="D10" s="15"/>
      <c r="E10" s="49">
        <v>99</v>
      </c>
      <c r="F10" s="42"/>
    </row>
    <row r="11" spans="1:8" ht="15">
      <c r="A11" s="43" t="s">
        <v>23</v>
      </c>
      <c r="B11" t="s">
        <v>815</v>
      </c>
      <c r="C11" s="15"/>
      <c r="D11" s="15"/>
      <c r="E11" s="49">
        <v>108.4</v>
      </c>
      <c r="F11" s="42"/>
    </row>
    <row r="12" spans="1:8" ht="15">
      <c r="A12" s="40" t="s">
        <v>25</v>
      </c>
      <c r="B12" t="s">
        <v>891</v>
      </c>
      <c r="C12" s="15"/>
      <c r="D12" s="15"/>
      <c r="E12" s="49">
        <v>50</v>
      </c>
      <c r="F12" s="42"/>
    </row>
    <row r="13" spans="1:8" ht="15">
      <c r="A13" s="40"/>
      <c r="B13" s="47" t="s">
        <v>837</v>
      </c>
      <c r="C13" s="15"/>
      <c r="D13" s="15"/>
      <c r="E13" s="2"/>
      <c r="F13" s="42"/>
    </row>
    <row r="14" spans="1:8" ht="15">
      <c r="A14" s="40"/>
      <c r="B14"/>
      <c r="C14" s="15"/>
      <c r="D14" s="15"/>
      <c r="E14" s="2"/>
      <c r="F14" s="42"/>
    </row>
    <row r="15" spans="1:8" ht="15">
      <c r="A15" s="40"/>
      <c r="B15"/>
      <c r="C15" s="15"/>
      <c r="D15" s="15"/>
      <c r="E15" s="2"/>
      <c r="F15" s="42"/>
    </row>
    <row r="16" spans="1:8" ht="15">
      <c r="A16" s="40"/>
      <c r="B16"/>
      <c r="C16" s="15"/>
      <c r="D16" s="15"/>
      <c r="E16" s="2"/>
      <c r="F16" s="42"/>
    </row>
    <row r="17" spans="1:6" ht="15">
      <c r="A17" s="40"/>
      <c r="B17"/>
      <c r="C17" s="15"/>
      <c r="D17" s="15"/>
      <c r="E17" s="2"/>
      <c r="F17" s="42"/>
    </row>
    <row r="18" spans="1:6" ht="15">
      <c r="A18" s="40"/>
      <c r="B18"/>
      <c r="C18" s="15"/>
      <c r="D18" s="15"/>
      <c r="E18" s="2"/>
      <c r="F18" s="42"/>
    </row>
    <row r="19" spans="1:6" ht="15">
      <c r="A19" s="40"/>
      <c r="B19"/>
      <c r="C19" s="15"/>
      <c r="D19" s="15"/>
      <c r="E19" s="2"/>
      <c r="F19" s="42"/>
    </row>
    <row r="20" spans="1:6" ht="15">
      <c r="A20" s="40"/>
      <c r="B20"/>
      <c r="C20" s="15"/>
      <c r="D20" s="15"/>
      <c r="E20" s="2"/>
      <c r="F20" s="42"/>
    </row>
    <row r="21" spans="1:6" ht="15">
      <c r="A21" s="40"/>
      <c r="B21"/>
      <c r="C21" s="15"/>
      <c r="D21" s="15"/>
      <c r="E21" s="2"/>
      <c r="F21" s="42"/>
    </row>
    <row r="22" spans="1:6" ht="15">
      <c r="A22" s="40"/>
      <c r="B22"/>
      <c r="C22" s="15"/>
      <c r="D22" s="15"/>
      <c r="E22" s="2"/>
      <c r="F22" s="42"/>
    </row>
    <row r="23" spans="1:6" ht="15">
      <c r="A23" s="40"/>
      <c r="B23"/>
      <c r="C23" s="15"/>
      <c r="D23" s="15"/>
      <c r="E23" s="2"/>
      <c r="F23" s="42"/>
    </row>
    <row r="24" spans="1:6" ht="15">
      <c r="A24" s="40"/>
      <c r="B24"/>
      <c r="C24" s="15"/>
      <c r="D24" s="15"/>
      <c r="E24" s="2"/>
      <c r="F24" s="42"/>
    </row>
    <row r="25" spans="1:6" ht="15">
      <c r="A25" s="40"/>
      <c r="B25"/>
      <c r="C25" s="15"/>
      <c r="D25" s="15"/>
      <c r="E25" s="2"/>
      <c r="F25" s="42"/>
    </row>
    <row r="26" spans="1:6" ht="15">
      <c r="A26" s="40"/>
      <c r="B26"/>
      <c r="C26" s="15"/>
      <c r="D26" s="15"/>
      <c r="E26" s="2"/>
      <c r="F26" s="42"/>
    </row>
    <row r="27" spans="1:6" ht="15">
      <c r="A27" s="40"/>
      <c r="B27"/>
      <c r="C27" s="15"/>
      <c r="D27" s="15"/>
      <c r="E27" s="2"/>
      <c r="F27" s="42"/>
    </row>
    <row r="28" spans="1:6" ht="15">
      <c r="A28" s="40"/>
      <c r="B28"/>
      <c r="C28" s="15"/>
      <c r="D28" s="15"/>
      <c r="E28" s="2"/>
      <c r="F28" s="42"/>
    </row>
    <row r="29" spans="1:6" ht="15">
      <c r="A29" s="40"/>
      <c r="B29"/>
      <c r="C29" s="15"/>
      <c r="D29" s="15"/>
      <c r="E29" s="2"/>
      <c r="F29" s="42"/>
    </row>
    <row r="30" spans="1:6" ht="15">
      <c r="A30" s="40"/>
      <c r="B30"/>
      <c r="C30" s="15"/>
      <c r="D30" s="15"/>
      <c r="E30" s="2"/>
      <c r="F30" s="42"/>
    </row>
    <row r="31" spans="1:6" ht="15">
      <c r="A31" s="40"/>
      <c r="B31"/>
      <c r="C31" s="15"/>
      <c r="D31" s="15"/>
      <c r="E31" s="2"/>
      <c r="F31" s="42"/>
    </row>
    <row r="32" spans="1:6" ht="15">
      <c r="A32" s="40"/>
      <c r="B32"/>
      <c r="C32" s="15"/>
      <c r="D32" s="15"/>
      <c r="E32" s="2"/>
      <c r="F32" s="42"/>
    </row>
    <row r="33" spans="1:6" ht="15">
      <c r="A33" s="40"/>
      <c r="B33"/>
      <c r="C33" s="15"/>
      <c r="D33" s="15"/>
      <c r="E33" s="2"/>
      <c r="F33" s="42"/>
    </row>
    <row r="34" spans="1:6" ht="15">
      <c r="A34" s="40"/>
      <c r="B34"/>
      <c r="C34" s="15"/>
      <c r="D34" s="15"/>
      <c r="E34" s="2"/>
      <c r="F34" s="42"/>
    </row>
    <row r="35" spans="1:6" ht="15">
      <c r="A35" s="40"/>
      <c r="B35"/>
      <c r="C35" s="15"/>
      <c r="D35" s="15"/>
      <c r="E35" s="2"/>
      <c r="F35" s="42"/>
    </row>
    <row r="36" spans="1:6" ht="15">
      <c r="A36" s="40"/>
      <c r="B36"/>
      <c r="C36" s="15"/>
      <c r="D36" s="15"/>
      <c r="E36" s="2"/>
      <c r="F36" s="42"/>
    </row>
    <row r="37" spans="1:6" ht="15">
      <c r="A37" s="40"/>
      <c r="B37"/>
      <c r="C37" s="15"/>
      <c r="D37" s="15"/>
      <c r="E37" s="2"/>
      <c r="F37" s="42"/>
    </row>
    <row r="38" spans="1:6" ht="15">
      <c r="A38" s="40"/>
      <c r="B38"/>
      <c r="C38" s="15"/>
      <c r="D38" s="15"/>
      <c r="E38" s="2"/>
      <c r="F38" s="42"/>
    </row>
    <row r="39" spans="1:6" ht="15">
      <c r="A39" s="40"/>
      <c r="B39"/>
      <c r="C39" s="15"/>
      <c r="D39" s="15"/>
      <c r="E39" s="2"/>
      <c r="F39" s="42"/>
    </row>
    <row r="40" spans="1:6" ht="15">
      <c r="A40" s="40"/>
      <c r="B40"/>
      <c r="C40" s="15"/>
      <c r="D40" s="15"/>
      <c r="E40" s="2"/>
      <c r="F40" s="42"/>
    </row>
    <row r="41" spans="1:6" ht="15">
      <c r="A41" s="40"/>
      <c r="B41"/>
      <c r="C41" s="15"/>
      <c r="D41" s="15"/>
      <c r="E41" s="2"/>
      <c r="F41" s="42"/>
    </row>
    <row r="42" spans="1:6" ht="15">
      <c r="A42" s="40"/>
      <c r="B42"/>
      <c r="C42" s="15"/>
      <c r="D42" s="15"/>
      <c r="E42" s="2"/>
      <c r="F42" s="42"/>
    </row>
    <row r="43" spans="1:6" ht="15">
      <c r="A43" s="40"/>
      <c r="B43"/>
      <c r="C43" s="15"/>
      <c r="D43" s="15"/>
      <c r="E43" s="2"/>
      <c r="F43" s="42"/>
    </row>
    <row r="44" spans="1:6" ht="15">
      <c r="A44" s="40"/>
      <c r="B44"/>
      <c r="C44" s="15"/>
      <c r="D44" s="15"/>
      <c r="E44" s="2"/>
      <c r="F44" s="42"/>
    </row>
    <row r="45" spans="1:6" ht="15">
      <c r="A45" s="40"/>
      <c r="B45"/>
      <c r="C45" s="15"/>
      <c r="D45" s="15"/>
      <c r="E45" s="2"/>
      <c r="F45" s="42"/>
    </row>
    <row r="46" spans="1:6" ht="15">
      <c r="A46" s="40"/>
      <c r="B46"/>
      <c r="C46" s="15"/>
      <c r="D46" s="15"/>
      <c r="E46" s="2"/>
      <c r="F46" s="42"/>
    </row>
    <row r="47" spans="1:6" ht="15">
      <c r="A47" s="40"/>
      <c r="B47"/>
      <c r="C47" s="15"/>
      <c r="D47" s="15"/>
      <c r="E47" s="2"/>
      <c r="F47" s="42"/>
    </row>
    <row r="48" spans="1:6" ht="15">
      <c r="A48" s="40"/>
      <c r="B48"/>
      <c r="C48" s="15"/>
      <c r="D48" s="15"/>
      <c r="E48" s="2"/>
      <c r="F48" s="42"/>
    </row>
    <row r="49" spans="1:6" ht="15">
      <c r="A49" s="40"/>
      <c r="B49"/>
      <c r="C49" s="15"/>
      <c r="D49" s="15"/>
      <c r="E49" s="2"/>
      <c r="F49" s="42"/>
    </row>
    <row r="50" spans="1:6" ht="15">
      <c r="A50" s="40"/>
      <c r="B50"/>
      <c r="C50" s="15"/>
      <c r="D50" s="15"/>
      <c r="E50" s="2"/>
      <c r="F50" s="42"/>
    </row>
    <row r="51" spans="1:6" ht="15">
      <c r="A51" s="40"/>
      <c r="B51"/>
      <c r="C51" s="15"/>
      <c r="D51" s="15"/>
      <c r="E51" s="2"/>
      <c r="F51" s="42"/>
    </row>
    <row r="52" spans="1:6" ht="15">
      <c r="A52" s="40"/>
      <c r="B52"/>
      <c r="C52" s="15"/>
      <c r="D52" s="15"/>
      <c r="E52" s="2"/>
      <c r="F52" s="42"/>
    </row>
    <row r="53" spans="1:6" ht="15">
      <c r="A53" s="40"/>
      <c r="B53"/>
      <c r="C53" s="15"/>
      <c r="D53" s="15"/>
      <c r="E53" s="2"/>
      <c r="F53" s="42"/>
    </row>
    <row r="54" spans="1:6" ht="15">
      <c r="A54" s="40"/>
      <c r="B54"/>
      <c r="C54" s="15"/>
      <c r="D54" s="15"/>
      <c r="E54" s="2"/>
      <c r="F54" s="42"/>
    </row>
    <row r="55" spans="1:6" ht="15">
      <c r="A55" s="40"/>
      <c r="B55"/>
      <c r="C55" s="15"/>
      <c r="D55" s="15"/>
      <c r="E55" s="2"/>
      <c r="F55" s="42"/>
    </row>
    <row r="56" spans="1:6" ht="15">
      <c r="A56" s="40"/>
      <c r="B56"/>
      <c r="C56" s="15"/>
      <c r="D56" s="15"/>
      <c r="E56" s="2"/>
      <c r="F56" s="42"/>
    </row>
    <row r="57" spans="1:6" ht="15">
      <c r="A57" s="40"/>
      <c r="B57"/>
      <c r="C57" s="15"/>
      <c r="D57" s="15"/>
      <c r="E57" s="2"/>
      <c r="F57" s="42"/>
    </row>
    <row r="58" spans="1:6" ht="15">
      <c r="A58" s="40"/>
      <c r="B58"/>
      <c r="C58" s="15"/>
      <c r="D58" s="15"/>
      <c r="E58" s="2"/>
      <c r="F58" s="42"/>
    </row>
    <row r="59" spans="1:6" ht="15">
      <c r="A59" s="40"/>
      <c r="B59"/>
      <c r="C59" s="15"/>
      <c r="D59" s="15"/>
      <c r="E59" s="2"/>
      <c r="F59" s="42"/>
    </row>
    <row r="60" spans="1:6" ht="15">
      <c r="A60" s="40"/>
      <c r="B60"/>
      <c r="C60" s="15"/>
      <c r="D60" s="15"/>
      <c r="E60" s="2"/>
      <c r="F60" s="42"/>
    </row>
    <row r="61" spans="1:6" ht="15">
      <c r="A61" s="40"/>
      <c r="B61"/>
      <c r="C61" s="15"/>
      <c r="D61" s="15"/>
      <c r="E61" s="2"/>
      <c r="F61" s="42"/>
    </row>
    <row r="62" spans="1:6" ht="15">
      <c r="A62" s="40"/>
      <c r="B62"/>
      <c r="C62" s="15"/>
      <c r="D62" s="15"/>
      <c r="E62" s="2"/>
      <c r="F62" s="42"/>
    </row>
    <row r="63" spans="1:6" ht="15">
      <c r="A63" s="40"/>
      <c r="B63"/>
      <c r="C63" s="15"/>
      <c r="D63" s="15"/>
      <c r="E63" s="2"/>
      <c r="F63" s="42"/>
    </row>
    <row r="64" spans="1:6" ht="15">
      <c r="A64" s="40"/>
      <c r="B64"/>
      <c r="C64" s="15"/>
      <c r="D64" s="15"/>
      <c r="E64" s="2"/>
      <c r="F64" s="42"/>
    </row>
    <row r="65" spans="1:6" ht="15">
      <c r="A65" s="40"/>
      <c r="B65"/>
      <c r="C65" s="15"/>
      <c r="D65" s="15"/>
      <c r="E65" s="2"/>
      <c r="F65" s="42"/>
    </row>
    <row r="66" spans="1:6" ht="15">
      <c r="A66" s="40"/>
      <c r="B66"/>
      <c r="C66" s="15"/>
      <c r="D66" s="15"/>
      <c r="E66" s="2"/>
      <c r="F66" s="42"/>
    </row>
    <row r="67" spans="1:6" ht="15">
      <c r="A67" s="40"/>
      <c r="B67"/>
      <c r="C67" s="15"/>
      <c r="D67" s="15"/>
      <c r="E67" s="2"/>
      <c r="F67" s="42"/>
    </row>
    <row r="68" spans="1:6" ht="15">
      <c r="A68" s="40"/>
      <c r="B68"/>
      <c r="C68" s="15"/>
      <c r="D68" s="15"/>
      <c r="E68" s="2"/>
      <c r="F68" s="42"/>
    </row>
    <row r="69" spans="1:6" ht="15">
      <c r="A69" s="40" t="s">
        <v>28</v>
      </c>
      <c r="B69" t="s">
        <v>884</v>
      </c>
      <c r="C69" s="2"/>
      <c r="D69" s="2">
        <v>5000</v>
      </c>
      <c r="E69" s="2"/>
      <c r="F69" s="42"/>
    </row>
    <row r="70" spans="1:6" ht="15">
      <c r="A70" s="40" t="s">
        <v>28</v>
      </c>
      <c r="B70" t="s">
        <v>885</v>
      </c>
      <c r="C70" s="15"/>
      <c r="D70" s="15">
        <v>3000</v>
      </c>
      <c r="E70" s="2"/>
      <c r="F70" s="42"/>
    </row>
    <row r="71" spans="1:6" ht="15">
      <c r="A71" s="40" t="s">
        <v>28</v>
      </c>
      <c r="B71" t="s">
        <v>886</v>
      </c>
      <c r="C71" s="15">
        <v>8000</v>
      </c>
      <c r="D71" s="15"/>
      <c r="E71" s="2"/>
      <c r="F71" s="42"/>
    </row>
    <row r="72" spans="1:6" ht="15.75" thickBot="1">
      <c r="A72" s="40" t="s">
        <v>28</v>
      </c>
      <c r="B72" t="s">
        <v>823</v>
      </c>
      <c r="C72" s="15">
        <v>36000</v>
      </c>
      <c r="D72" s="15"/>
      <c r="E72" s="2"/>
      <c r="F72" s="42"/>
    </row>
    <row r="73" spans="1:6" ht="21">
      <c r="A73" s="25"/>
      <c r="B73" s="29" t="s">
        <v>720</v>
      </c>
      <c r="C73" s="30">
        <f>SUM(C2:C72)+(SUM(D2:D72)/1.33)</f>
        <v>50015.037593984962</v>
      </c>
      <c r="D73" s="26"/>
      <c r="E73" s="27"/>
      <c r="F73" s="28"/>
    </row>
    <row r="74" spans="1:6" ht="21">
      <c r="B74" s="31" t="s">
        <v>721</v>
      </c>
      <c r="C74" s="32">
        <f>SUM(E2:E72)+(SUM(F2:F72)/1.33)</f>
        <v>4101.7061654135341</v>
      </c>
      <c r="D74" s="19"/>
      <c r="E74" s="20" t="e">
        <f>#REF!/1.3</f>
        <v>#REF!</v>
      </c>
      <c r="F74" s="20"/>
    </row>
    <row r="75" spans="1:6" ht="21">
      <c r="B75" s="33" t="s">
        <v>722</v>
      </c>
      <c r="C75" s="34">
        <f>C73-C74</f>
        <v>45913.33142857143</v>
      </c>
      <c r="D75" s="19"/>
      <c r="E75" s="20"/>
      <c r="F75" s="20"/>
    </row>
    <row r="76" spans="1:6" ht="21">
      <c r="B76" s="45"/>
      <c r="C76" s="46"/>
      <c r="D76" s="19"/>
      <c r="E76" s="20"/>
      <c r="F76" s="20"/>
    </row>
    <row r="77" spans="1:6" ht="21">
      <c r="B77" s="45"/>
      <c r="C77" s="46"/>
      <c r="D77" s="19"/>
      <c r="E77" s="20"/>
      <c r="F77" s="20"/>
    </row>
    <row r="78" spans="1:6" ht="21">
      <c r="B78" s="45"/>
      <c r="C78" s="46"/>
      <c r="D78" s="19"/>
      <c r="E78" s="20"/>
      <c r="F78" s="20"/>
    </row>
    <row r="79" spans="1:6">
      <c r="B79" s="50" t="s">
        <v>825</v>
      </c>
      <c r="C79" s="50"/>
      <c r="E79" s="21"/>
      <c r="F79" s="21"/>
    </row>
    <row r="80" spans="1:6">
      <c r="E80" s="21"/>
      <c r="F80" s="21"/>
    </row>
    <row r="81" spans="2:6">
      <c r="B81" s="18" t="s">
        <v>727</v>
      </c>
      <c r="E81" s="21"/>
      <c r="F81" s="21"/>
    </row>
    <row r="82" spans="2:6">
      <c r="B82" s="18" t="s">
        <v>728</v>
      </c>
      <c r="C82" s="18" t="s">
        <v>824</v>
      </c>
      <c r="E82" s="21"/>
      <c r="F82" s="21"/>
    </row>
    <row r="83" spans="2:6">
      <c r="B83" s="18" t="s">
        <v>729</v>
      </c>
      <c r="E83" s="21"/>
      <c r="F83" s="21"/>
    </row>
    <row r="84" spans="2:6">
      <c r="B84" s="18" t="s">
        <v>730</v>
      </c>
      <c r="E84" s="21"/>
      <c r="F84" s="21"/>
    </row>
    <row r="85" spans="2:6">
      <c r="B85" s="18" t="s">
        <v>731</v>
      </c>
      <c r="E85" s="21"/>
      <c r="F85" s="21"/>
    </row>
    <row r="86" spans="2:6">
      <c r="B86" s="18" t="s">
        <v>732</v>
      </c>
      <c r="E86" s="21"/>
      <c r="F86" s="21"/>
    </row>
    <row r="87" spans="2:6">
      <c r="B87" s="18" t="s">
        <v>733</v>
      </c>
      <c r="E87" s="21"/>
      <c r="F87" s="21"/>
    </row>
    <row r="88" spans="2:6">
      <c r="B88" s="18" t="s">
        <v>734</v>
      </c>
      <c r="C88" s="22">
        <v>1</v>
      </c>
      <c r="E88" s="21"/>
      <c r="F88" s="21"/>
    </row>
    <row r="89" spans="2:6">
      <c r="B89" s="18" t="s">
        <v>735</v>
      </c>
      <c r="C89" s="18">
        <v>2018</v>
      </c>
      <c r="E89" s="21"/>
      <c r="F89" s="21"/>
    </row>
    <row r="90" spans="2:6">
      <c r="E90" s="21"/>
      <c r="F90" s="21"/>
    </row>
    <row r="91" spans="2:6">
      <c r="C91" s="18" t="s">
        <v>736</v>
      </c>
      <c r="E91" s="21"/>
      <c r="F91" s="21"/>
    </row>
    <row r="92" spans="2:6">
      <c r="B92" s="18" t="s">
        <v>737</v>
      </c>
      <c r="C92" s="19">
        <f>C75</f>
        <v>45913.33142857143</v>
      </c>
      <c r="E92" s="21"/>
      <c r="F92" s="21"/>
    </row>
    <row r="93" spans="2:6">
      <c r="E93" s="21"/>
      <c r="F93" s="21"/>
    </row>
    <row r="94" spans="2:6">
      <c r="B94" s="18" t="s">
        <v>739</v>
      </c>
      <c r="C94" s="19">
        <f>C73</f>
        <v>50015.037593984962</v>
      </c>
      <c r="E94" s="21"/>
      <c r="F94" s="21"/>
    </row>
    <row r="95" spans="2:6">
      <c r="E95" s="21"/>
      <c r="F95" s="21"/>
    </row>
    <row r="96" spans="2:6">
      <c r="B96" s="18" t="s">
        <v>740</v>
      </c>
      <c r="C96" s="19">
        <f>C74</f>
        <v>4101.7061654135341</v>
      </c>
      <c r="E96" s="21"/>
      <c r="F96" s="21"/>
    </row>
    <row r="97" spans="2:6">
      <c r="C97" s="21"/>
      <c r="E97" s="21"/>
      <c r="F97" s="21"/>
    </row>
    <row r="98" spans="2:6">
      <c r="B98" s="18" t="s">
        <v>8</v>
      </c>
      <c r="C98" s="51" t="s">
        <v>826</v>
      </c>
      <c r="E98" s="21"/>
      <c r="F98" s="21"/>
    </row>
    <row r="99" spans="2:6">
      <c r="B99" s="18" t="s">
        <v>741</v>
      </c>
      <c r="C99" s="51" t="s">
        <v>826</v>
      </c>
      <c r="E99" s="21"/>
      <c r="F99" s="21"/>
    </row>
    <row r="100" spans="2:6">
      <c r="B100" s="18" t="s">
        <v>742</v>
      </c>
      <c r="C100" s="51" t="s">
        <v>826</v>
      </c>
      <c r="E100" s="21"/>
      <c r="F100" s="21"/>
    </row>
    <row r="101" spans="2:6">
      <c r="B101" s="18" t="s">
        <v>743</v>
      </c>
      <c r="C101" s="51" t="s">
        <v>826</v>
      </c>
      <c r="E101" s="21"/>
      <c r="F101" s="21"/>
    </row>
    <row r="102" spans="2:6">
      <c r="B102" s="18" t="s">
        <v>744</v>
      </c>
      <c r="C102" s="51" t="s">
        <v>826</v>
      </c>
      <c r="E102" s="21"/>
      <c r="F102" s="21"/>
    </row>
    <row r="103" spans="2:6">
      <c r="B103" s="18" t="s">
        <v>745</v>
      </c>
      <c r="C103" s="51" t="s">
        <v>826</v>
      </c>
      <c r="E103" s="21"/>
      <c r="F103" s="21"/>
    </row>
    <row r="104" spans="2:6">
      <c r="B104" s="18" t="s">
        <v>746</v>
      </c>
      <c r="C104" s="51" t="s">
        <v>826</v>
      </c>
      <c r="E104" s="21"/>
      <c r="F104" s="21"/>
    </row>
    <row r="105" spans="2:6">
      <c r="B105" s="18" t="s">
        <v>747</v>
      </c>
      <c r="C105" s="51" t="s">
        <v>826</v>
      </c>
      <c r="E105" s="21"/>
      <c r="F105" s="21"/>
    </row>
    <row r="106" spans="2:6">
      <c r="B106" s="18" t="s">
        <v>748</v>
      </c>
      <c r="C106" s="51" t="s">
        <v>826</v>
      </c>
      <c r="E106" s="21"/>
      <c r="F106" s="21"/>
    </row>
    <row r="107" spans="2:6">
      <c r="B107" s="18" t="s">
        <v>749</v>
      </c>
      <c r="C107" s="51" t="s">
        <v>826</v>
      </c>
      <c r="E107" s="21"/>
      <c r="F107" s="21"/>
    </row>
    <row r="108" spans="2:6">
      <c r="B108" s="18" t="s">
        <v>750</v>
      </c>
      <c r="C108" s="51" t="s">
        <v>826</v>
      </c>
      <c r="E108" s="21"/>
      <c r="F108" s="21"/>
    </row>
    <row r="109" spans="2:6">
      <c r="B109" s="18" t="s">
        <v>751</v>
      </c>
      <c r="C109" s="51" t="s">
        <v>826</v>
      </c>
      <c r="E109" s="21"/>
      <c r="F109" s="21"/>
    </row>
    <row r="110" spans="2:6">
      <c r="B110" s="18" t="s">
        <v>23</v>
      </c>
      <c r="C110" s="51" t="s">
        <v>826</v>
      </c>
      <c r="E110" s="21"/>
      <c r="F110" s="21"/>
    </row>
    <row r="111" spans="2:6">
      <c r="B111" s="18" t="s">
        <v>752</v>
      </c>
      <c r="C111" s="51" t="s">
        <v>826</v>
      </c>
      <c r="E111" s="21"/>
      <c r="F111" s="21"/>
    </row>
    <row r="112" spans="2:6">
      <c r="B112" s="18" t="s">
        <v>25</v>
      </c>
      <c r="C112" s="51" t="s">
        <v>826</v>
      </c>
      <c r="E112" s="21"/>
      <c r="F112" s="21"/>
    </row>
    <row r="113" spans="2:6">
      <c r="B113" s="18" t="s">
        <v>753</v>
      </c>
      <c r="C113" s="51" t="s">
        <v>826</v>
      </c>
      <c r="E113" s="21"/>
      <c r="F113" s="21"/>
    </row>
    <row r="114" spans="2:6">
      <c r="B114" s="18" t="s">
        <v>27</v>
      </c>
      <c r="C114" s="51" t="s">
        <v>826</v>
      </c>
      <c r="E114" s="21"/>
      <c r="F114" s="21"/>
    </row>
    <row r="115" spans="2:6">
      <c r="B115" s="18" t="s">
        <v>754</v>
      </c>
      <c r="C115" s="51" t="s">
        <v>826</v>
      </c>
      <c r="E115" s="21"/>
      <c r="F115" s="21"/>
    </row>
    <row r="116" spans="2:6">
      <c r="B116" s="18" t="s">
        <v>710</v>
      </c>
      <c r="C116" s="51" t="s">
        <v>826</v>
      </c>
      <c r="E116" s="21"/>
      <c r="F116" s="21"/>
    </row>
    <row r="122" spans="2:6">
      <c r="B122" s="18" t="s">
        <v>755</v>
      </c>
    </row>
    <row r="124" spans="2:6">
      <c r="B124" s="18" t="s">
        <v>756</v>
      </c>
      <c r="C124" s="18" t="s">
        <v>738</v>
      </c>
    </row>
    <row r="125" spans="2:6">
      <c r="B125" s="18" t="s">
        <v>757</v>
      </c>
      <c r="C125" s="23"/>
    </row>
    <row r="126" spans="2:6">
      <c r="B126" s="18" t="s">
        <v>758</v>
      </c>
      <c r="C126" s="23"/>
    </row>
    <row r="127" spans="2:6">
      <c r="B127" s="18" t="s">
        <v>759</v>
      </c>
      <c r="C127" s="23"/>
    </row>
    <row r="128" spans="2:6">
      <c r="B128" s="18" t="s">
        <v>760</v>
      </c>
      <c r="C128" s="23"/>
    </row>
    <row r="129" spans="2:3">
      <c r="B129" s="18" t="s">
        <v>761</v>
      </c>
      <c r="C129" s="23"/>
    </row>
    <row r="130" spans="2:3">
      <c r="B130" s="18" t="s">
        <v>762</v>
      </c>
      <c r="C130" s="23"/>
    </row>
    <row r="131" spans="2:3">
      <c r="B131" s="18" t="s">
        <v>710</v>
      </c>
      <c r="C131" s="23"/>
    </row>
    <row r="134" spans="2:3">
      <c r="B134" s="18" t="s">
        <v>763</v>
      </c>
    </row>
    <row r="136" spans="2:3">
      <c r="B136" s="18" t="s">
        <v>764</v>
      </c>
      <c r="C136" s="23"/>
    </row>
    <row r="137" spans="2:3">
      <c r="B137" s="18" t="s">
        <v>765</v>
      </c>
      <c r="C137" s="23"/>
    </row>
    <row r="138" spans="2:3">
      <c r="C138" s="18" t="s">
        <v>766</v>
      </c>
    </row>
    <row r="139" spans="2:3">
      <c r="B139" s="18" t="s">
        <v>767</v>
      </c>
      <c r="C139" s="23"/>
    </row>
    <row r="140" spans="2:3">
      <c r="B140" s="18" t="s">
        <v>768</v>
      </c>
      <c r="C140" s="23"/>
    </row>
    <row r="142" spans="2:3">
      <c r="B142" s="18" t="s">
        <v>769</v>
      </c>
      <c r="C142" s="18" t="s">
        <v>738</v>
      </c>
    </row>
    <row r="143" spans="2:3">
      <c r="B143" s="18" t="s">
        <v>770</v>
      </c>
      <c r="C143" s="23"/>
    </row>
    <row r="144" spans="2:3">
      <c r="B144" s="18" t="s">
        <v>759</v>
      </c>
      <c r="C144" s="23"/>
    </row>
    <row r="145" spans="2:3">
      <c r="B145" s="18" t="s">
        <v>771</v>
      </c>
      <c r="C145" s="23"/>
    </row>
    <row r="146" spans="2:3">
      <c r="B146" s="18" t="s">
        <v>772</v>
      </c>
      <c r="C146" s="23"/>
    </row>
    <row r="147" spans="2:3">
      <c r="B147" s="18" t="s">
        <v>773</v>
      </c>
      <c r="C147" s="23"/>
    </row>
    <row r="148" spans="2:3">
      <c r="B148" s="18" t="s">
        <v>774</v>
      </c>
      <c r="C148" s="23"/>
    </row>
    <row r="149" spans="2:3">
      <c r="B149" s="18" t="s">
        <v>775</v>
      </c>
      <c r="C149" s="23"/>
    </row>
    <row r="150" spans="2:3">
      <c r="B150" s="18" t="s">
        <v>776</v>
      </c>
      <c r="C150" s="23"/>
    </row>
    <row r="151" spans="2:3">
      <c r="B151" s="18" t="s">
        <v>777</v>
      </c>
      <c r="C151" s="23"/>
    </row>
    <row r="152" spans="2:3">
      <c r="B152" s="18" t="s">
        <v>710</v>
      </c>
      <c r="C152" s="23"/>
    </row>
    <row r="155" spans="2:3">
      <c r="B155" s="18" t="s">
        <v>778</v>
      </c>
      <c r="C155" s="23" t="s">
        <v>779</v>
      </c>
    </row>
  </sheetData>
  <sortState xmlns:xlrd2="http://schemas.microsoft.com/office/spreadsheetml/2017/richdata2" ref="A2:F72">
    <sortCondition ref="A2:A72"/>
  </sortState>
  <dataValidations count="1">
    <dataValidation type="list" allowBlank="1" showInputMessage="1" showErrorMessage="1" sqref="A1:A127" xr:uid="{514E0B35-9A5D-4293-BFBF-291DE8910CD3}">
      <formula1>schedC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0"/>
  <sheetViews>
    <sheetView workbookViewId="0">
      <selection activeCell="C3" sqref="C3:C79"/>
    </sheetView>
  </sheetViews>
  <sheetFormatPr defaultRowHeight="15"/>
  <cols>
    <col min="1" max="1" width="44.7109375" bestFit="1" customWidth="1"/>
    <col min="3" max="3" width="51" customWidth="1"/>
  </cols>
  <sheetData>
    <row r="1" spans="1:17">
      <c r="C1" s="47" t="s">
        <v>864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>
      <c r="A2" t="s">
        <v>8</v>
      </c>
      <c r="D2" s="2" t="s">
        <v>833</v>
      </c>
      <c r="E2" s="2"/>
      <c r="F2" s="2"/>
      <c r="G2" s="2"/>
    </row>
    <row r="3" spans="1:17">
      <c r="A3" t="s">
        <v>7</v>
      </c>
      <c r="C3" t="s">
        <v>827</v>
      </c>
      <c r="D3" s="2"/>
      <c r="E3" s="2"/>
      <c r="F3" s="2"/>
      <c r="G3" s="2"/>
    </row>
    <row r="4" spans="1:17">
      <c r="A4" t="s">
        <v>9</v>
      </c>
      <c r="C4" s="52" t="s">
        <v>828</v>
      </c>
      <c r="D4" s="2"/>
      <c r="E4" s="2"/>
      <c r="F4" s="2"/>
      <c r="G4" s="2"/>
    </row>
    <row r="5" spans="1:17">
      <c r="A5" t="s">
        <v>10</v>
      </c>
      <c r="C5" s="52" t="s">
        <v>829</v>
      </c>
      <c r="D5" s="2"/>
      <c r="E5" s="2"/>
      <c r="F5" s="2"/>
      <c r="G5" s="2"/>
    </row>
    <row r="6" spans="1:17">
      <c r="A6" t="s">
        <v>11</v>
      </c>
      <c r="C6" s="52" t="s">
        <v>830</v>
      </c>
      <c r="D6" s="2"/>
      <c r="E6" s="2"/>
      <c r="F6" s="2"/>
      <c r="G6" s="2"/>
    </row>
    <row r="7" spans="1:17">
      <c r="A7" t="s">
        <v>12</v>
      </c>
      <c r="C7" s="52" t="s">
        <v>832</v>
      </c>
      <c r="D7" s="2"/>
      <c r="E7" s="2"/>
      <c r="F7" s="2"/>
      <c r="G7" s="2"/>
    </row>
    <row r="8" spans="1:17">
      <c r="A8" t="s">
        <v>13</v>
      </c>
      <c r="C8" s="52" t="s">
        <v>852</v>
      </c>
      <c r="D8" s="2"/>
      <c r="E8" s="2"/>
      <c r="F8" s="2"/>
      <c r="G8" s="2"/>
    </row>
    <row r="9" spans="1:17">
      <c r="A9" t="s">
        <v>14</v>
      </c>
      <c r="C9" s="52" t="s">
        <v>863</v>
      </c>
      <c r="D9" s="2"/>
      <c r="E9" s="2"/>
      <c r="F9" s="2"/>
      <c r="G9" s="2"/>
    </row>
    <row r="10" spans="1:17">
      <c r="A10" t="s">
        <v>15</v>
      </c>
      <c r="C10" s="52" t="s">
        <v>888</v>
      </c>
      <c r="D10" s="2"/>
      <c r="E10" s="2"/>
      <c r="F10" s="2"/>
      <c r="G10" s="2"/>
    </row>
    <row r="11" spans="1:17">
      <c r="A11" t="s">
        <v>16</v>
      </c>
      <c r="C11" s="52"/>
      <c r="D11" s="2"/>
      <c r="E11" s="2"/>
      <c r="F11" s="2"/>
      <c r="G11" s="2"/>
    </row>
    <row r="12" spans="1:17">
      <c r="A12" t="s">
        <v>17</v>
      </c>
      <c r="C12" s="53" t="s">
        <v>8</v>
      </c>
      <c r="D12" s="2"/>
      <c r="E12" s="2"/>
      <c r="F12" s="2"/>
      <c r="G12" s="2"/>
    </row>
    <row r="13" spans="1:17">
      <c r="A13" t="s">
        <v>18</v>
      </c>
      <c r="C13" s="52" t="s">
        <v>867</v>
      </c>
      <c r="D13" s="2"/>
      <c r="E13" s="2"/>
      <c r="F13" s="2"/>
      <c r="G13" s="2"/>
    </row>
    <row r="14" spans="1:17">
      <c r="A14" t="s">
        <v>19</v>
      </c>
      <c r="C14" s="52" t="s">
        <v>838</v>
      </c>
      <c r="D14" s="2"/>
      <c r="E14" s="2"/>
      <c r="F14" s="2"/>
      <c r="G14" s="2"/>
    </row>
    <row r="15" spans="1:17">
      <c r="A15" t="s">
        <v>20</v>
      </c>
      <c r="C15" s="52" t="s">
        <v>846</v>
      </c>
      <c r="D15" s="2"/>
      <c r="E15" s="2"/>
      <c r="F15" s="2"/>
      <c r="G15" s="2"/>
    </row>
    <row r="16" spans="1:17">
      <c r="A16" t="s">
        <v>21</v>
      </c>
      <c r="C16" s="52" t="s">
        <v>834</v>
      </c>
      <c r="D16" s="2"/>
      <c r="E16" s="2"/>
      <c r="F16" s="2"/>
      <c r="G16" s="2"/>
    </row>
    <row r="17" spans="1:7">
      <c r="A17" t="s">
        <v>22</v>
      </c>
      <c r="D17" s="2"/>
      <c r="E17" s="2"/>
      <c r="F17" s="2"/>
      <c r="G17" s="2"/>
    </row>
    <row r="18" spans="1:7">
      <c r="A18" t="s">
        <v>23</v>
      </c>
      <c r="C18" s="53" t="s">
        <v>9</v>
      </c>
      <c r="D18" s="2"/>
      <c r="E18" s="2"/>
      <c r="F18" s="2"/>
      <c r="G18" s="2"/>
    </row>
    <row r="19" spans="1:7">
      <c r="A19" t="s">
        <v>24</v>
      </c>
      <c r="C19" s="52" t="s">
        <v>835</v>
      </c>
      <c r="D19" s="2"/>
      <c r="E19" s="2"/>
      <c r="F19" s="2"/>
      <c r="G19" s="2"/>
    </row>
    <row r="20" spans="1:7">
      <c r="A20" t="s">
        <v>25</v>
      </c>
      <c r="C20" s="52" t="s">
        <v>836</v>
      </c>
      <c r="D20" s="2"/>
      <c r="E20" s="2"/>
      <c r="F20" s="2"/>
      <c r="G20" s="2"/>
    </row>
    <row r="21" spans="1:7">
      <c r="A21" t="s">
        <v>26</v>
      </c>
      <c r="D21" s="2"/>
      <c r="E21" s="2"/>
      <c r="F21" s="2"/>
      <c r="G21" s="2"/>
    </row>
    <row r="22" spans="1:7">
      <c r="A22" t="s">
        <v>27</v>
      </c>
      <c r="C22" t="s">
        <v>10</v>
      </c>
      <c r="D22" s="2"/>
      <c r="E22" s="2"/>
      <c r="F22" s="2"/>
      <c r="G22" s="2"/>
    </row>
    <row r="23" spans="1:7">
      <c r="A23" t="s">
        <v>28</v>
      </c>
      <c r="C23" s="54" t="s">
        <v>849</v>
      </c>
      <c r="D23" s="2"/>
      <c r="E23" s="2"/>
      <c r="F23" s="2"/>
      <c r="G23" s="2"/>
    </row>
    <row r="24" spans="1:7">
      <c r="A24" t="s">
        <v>29</v>
      </c>
      <c r="C24" s="54" t="s">
        <v>850</v>
      </c>
      <c r="D24" s="2"/>
      <c r="E24" s="2"/>
      <c r="F24" s="2"/>
      <c r="G24" s="2"/>
    </row>
    <row r="25" spans="1:7">
      <c r="C25" s="54" t="s">
        <v>851</v>
      </c>
      <c r="D25" s="2"/>
      <c r="E25" s="2"/>
      <c r="F25" s="2"/>
      <c r="G25" s="2"/>
    </row>
    <row r="26" spans="1:7">
      <c r="C26" s="54" t="s">
        <v>883</v>
      </c>
      <c r="D26" s="2"/>
      <c r="E26" s="2"/>
      <c r="F26" s="2"/>
      <c r="G26" s="2"/>
    </row>
    <row r="27" spans="1:7">
      <c r="D27" s="2"/>
      <c r="E27" s="2"/>
      <c r="F27" s="2"/>
      <c r="G27" s="2"/>
    </row>
    <row r="28" spans="1:7">
      <c r="C28" t="s">
        <v>759</v>
      </c>
      <c r="D28" s="2"/>
      <c r="E28" s="2"/>
      <c r="F28" s="2"/>
      <c r="G28" s="2"/>
    </row>
    <row r="29" spans="1:7">
      <c r="C29" s="54" t="s">
        <v>839</v>
      </c>
      <c r="D29" s="2"/>
      <c r="E29" s="2"/>
      <c r="F29" s="2"/>
      <c r="G29" s="2"/>
    </row>
    <row r="30" spans="1:7">
      <c r="C30" s="54" t="s">
        <v>840</v>
      </c>
      <c r="D30" s="2"/>
      <c r="E30" s="2"/>
      <c r="F30" s="2"/>
      <c r="G30" s="2"/>
    </row>
    <row r="31" spans="1:7">
      <c r="D31" s="2"/>
      <c r="E31" s="2"/>
      <c r="F31" s="2"/>
      <c r="G31" s="2"/>
    </row>
    <row r="32" spans="1:7">
      <c r="C32" t="s">
        <v>15</v>
      </c>
      <c r="D32" s="2"/>
      <c r="E32" s="2"/>
      <c r="F32" s="2"/>
      <c r="G32" s="2"/>
    </row>
    <row r="33" spans="3:7">
      <c r="C33" s="53"/>
      <c r="D33" s="2"/>
      <c r="E33" s="2"/>
      <c r="F33" s="2"/>
      <c r="G33" s="2"/>
    </row>
    <row r="34" spans="3:7">
      <c r="C34" s="53" t="s">
        <v>841</v>
      </c>
      <c r="D34" s="2"/>
      <c r="E34" s="2"/>
      <c r="F34" s="2"/>
      <c r="G34" s="2"/>
    </row>
    <row r="35" spans="3:7">
      <c r="C35" s="52" t="s">
        <v>842</v>
      </c>
      <c r="D35" s="2"/>
      <c r="E35" s="2"/>
      <c r="F35" s="2"/>
      <c r="G35" s="2"/>
    </row>
    <row r="36" spans="3:7">
      <c r="C36" s="55" t="s">
        <v>843</v>
      </c>
      <c r="D36" s="2"/>
      <c r="E36" s="2"/>
      <c r="F36" s="2"/>
      <c r="G36" s="2"/>
    </row>
    <row r="37" spans="3:7">
      <c r="D37" s="2"/>
      <c r="E37" s="2"/>
      <c r="F37" s="2"/>
      <c r="G37" s="2"/>
    </row>
    <row r="38" spans="3:7">
      <c r="C38" t="s">
        <v>18</v>
      </c>
      <c r="D38" s="2"/>
      <c r="E38" s="2"/>
      <c r="F38" s="2"/>
      <c r="G38" s="2"/>
    </row>
    <row r="39" spans="3:7">
      <c r="C39" s="55" t="s">
        <v>844</v>
      </c>
      <c r="D39" s="2"/>
      <c r="E39" s="2"/>
      <c r="F39" s="2"/>
      <c r="G39" s="2"/>
    </row>
    <row r="40" spans="3:7">
      <c r="C40" s="55" t="s">
        <v>845</v>
      </c>
      <c r="D40" s="2"/>
      <c r="E40" s="2"/>
      <c r="F40" s="2"/>
      <c r="G40" s="2"/>
    </row>
    <row r="41" spans="3:7">
      <c r="C41" s="55" t="s">
        <v>847</v>
      </c>
      <c r="D41" s="2"/>
      <c r="E41" s="2"/>
      <c r="F41" s="2"/>
      <c r="G41" s="2"/>
    </row>
    <row r="42" spans="3:7">
      <c r="C42" s="55" t="s">
        <v>848</v>
      </c>
      <c r="D42" s="2"/>
      <c r="E42" s="2"/>
      <c r="F42" s="2"/>
      <c r="G42" s="2"/>
    </row>
    <row r="43" spans="3:7">
      <c r="C43" s="55" t="s">
        <v>853</v>
      </c>
      <c r="D43" s="2"/>
      <c r="E43" s="2"/>
      <c r="F43" s="2"/>
      <c r="G43" s="2"/>
    </row>
    <row r="44" spans="3:7">
      <c r="C44" s="55" t="s">
        <v>854</v>
      </c>
      <c r="D44" s="2"/>
      <c r="E44" s="2"/>
      <c r="F44" s="2"/>
      <c r="G44" s="2"/>
    </row>
    <row r="45" spans="3:7">
      <c r="C45" s="55" t="s">
        <v>855</v>
      </c>
      <c r="D45" s="2"/>
      <c r="E45" s="2"/>
      <c r="F45" s="2"/>
      <c r="G45" s="2"/>
    </row>
    <row r="46" spans="3:7">
      <c r="C46" s="55" t="s">
        <v>860</v>
      </c>
      <c r="D46" s="2"/>
      <c r="E46" s="2"/>
      <c r="F46" s="2"/>
      <c r="G46" s="2"/>
    </row>
    <row r="47" spans="3:7">
      <c r="C47" s="55" t="s">
        <v>882</v>
      </c>
      <c r="D47" s="2"/>
      <c r="E47" s="2"/>
      <c r="F47" s="2"/>
      <c r="G47" s="2"/>
    </row>
    <row r="48" spans="3:7">
      <c r="C48" s="55"/>
      <c r="D48" s="2"/>
      <c r="E48" s="2"/>
      <c r="F48" s="2"/>
      <c r="G48" s="2"/>
    </row>
    <row r="49" spans="3:7">
      <c r="C49" s="14" t="s">
        <v>857</v>
      </c>
      <c r="D49" s="2"/>
      <c r="E49" s="2"/>
      <c r="F49" s="2"/>
      <c r="G49" s="2"/>
    </row>
    <row r="50" spans="3:7">
      <c r="C50" s="55" t="s">
        <v>858</v>
      </c>
      <c r="D50" s="2"/>
      <c r="E50" s="2"/>
      <c r="F50" s="2"/>
      <c r="G50" s="2"/>
    </row>
    <row r="51" spans="3:7">
      <c r="C51" s="55" t="s">
        <v>859</v>
      </c>
      <c r="D51" s="2"/>
      <c r="E51" s="2"/>
      <c r="F51" s="2"/>
      <c r="G51" s="2"/>
    </row>
    <row r="52" spans="3:7">
      <c r="D52" s="2"/>
      <c r="E52" s="2"/>
      <c r="F52" s="2"/>
      <c r="G52" s="2"/>
    </row>
    <row r="53" spans="3:7">
      <c r="C53" t="s">
        <v>23</v>
      </c>
      <c r="D53" s="2"/>
      <c r="E53" s="2"/>
      <c r="F53" s="2"/>
      <c r="G53" s="2"/>
    </row>
    <row r="54" spans="3:7">
      <c r="C54" s="55" t="s">
        <v>861</v>
      </c>
      <c r="D54" s="2"/>
      <c r="E54" s="2"/>
      <c r="F54" s="2"/>
      <c r="G54" s="2"/>
    </row>
    <row r="55" spans="3:7">
      <c r="C55" s="55" t="s">
        <v>862</v>
      </c>
      <c r="D55" s="2"/>
      <c r="E55" s="2"/>
      <c r="F55" s="2"/>
      <c r="G55" s="2"/>
    </row>
    <row r="56" spans="3:7">
      <c r="C56" s="55" t="s">
        <v>865</v>
      </c>
      <c r="D56" s="2"/>
      <c r="E56" s="2"/>
      <c r="F56" s="2"/>
      <c r="G56" s="2"/>
    </row>
    <row r="57" spans="3:7">
      <c r="C57" s="55" t="s">
        <v>866</v>
      </c>
      <c r="D57" s="2"/>
      <c r="E57" s="2"/>
      <c r="F57" s="2"/>
      <c r="G57" s="2"/>
    </row>
    <row r="58" spans="3:7">
      <c r="C58" s="55" t="s">
        <v>809</v>
      </c>
      <c r="D58" s="2"/>
      <c r="E58" s="2"/>
      <c r="F58" s="2"/>
      <c r="G58" s="2"/>
    </row>
    <row r="59" spans="3:7">
      <c r="C59" s="55" t="s">
        <v>856</v>
      </c>
      <c r="D59" s="2"/>
      <c r="E59" s="2"/>
      <c r="F59" s="2"/>
      <c r="G59" s="2"/>
    </row>
    <row r="60" spans="3:7">
      <c r="D60" s="2"/>
      <c r="E60" s="2"/>
      <c r="F60" s="2"/>
      <c r="G60" s="2"/>
    </row>
    <row r="61" spans="3:7">
      <c r="C61" s="14" t="s">
        <v>868</v>
      </c>
      <c r="D61" s="2"/>
      <c r="E61" s="2"/>
      <c r="F61" s="2"/>
      <c r="G61" s="2"/>
    </row>
    <row r="62" spans="3:7">
      <c r="C62" s="55" t="s">
        <v>869</v>
      </c>
      <c r="D62" s="2"/>
      <c r="E62" s="2"/>
      <c r="F62" s="2"/>
      <c r="G62" s="2"/>
    </row>
    <row r="63" spans="3:7">
      <c r="D63" s="56" t="s">
        <v>870</v>
      </c>
      <c r="E63" s="56"/>
      <c r="F63" s="2"/>
      <c r="G63" s="2"/>
    </row>
    <row r="64" spans="3:7">
      <c r="C64" t="s">
        <v>25</v>
      </c>
      <c r="D64" s="2"/>
      <c r="E64" s="2"/>
      <c r="F64" s="2"/>
      <c r="G64" s="2"/>
    </row>
    <row r="65" spans="3:15">
      <c r="C65" s="55" t="s">
        <v>871</v>
      </c>
      <c r="D65" s="2"/>
      <c r="E65" s="2"/>
      <c r="F65" s="2"/>
      <c r="G65" s="2"/>
    </row>
    <row r="66" spans="3:15">
      <c r="C66" s="55" t="s">
        <v>872</v>
      </c>
      <c r="D66" s="2"/>
      <c r="E66" s="2"/>
      <c r="F66" s="2"/>
      <c r="G66" s="2"/>
    </row>
    <row r="67" spans="3:15">
      <c r="C67" s="55" t="s">
        <v>873</v>
      </c>
      <c r="D67" s="2"/>
      <c r="E67" s="2"/>
      <c r="F67" s="2"/>
      <c r="G67" s="2"/>
    </row>
    <row r="68" spans="3:15">
      <c r="C68" s="55" t="s">
        <v>874</v>
      </c>
      <c r="D68" s="2"/>
      <c r="E68" s="2"/>
      <c r="F68" s="2"/>
      <c r="G68" s="2"/>
    </row>
    <row r="69" spans="3:15">
      <c r="C69" s="55" t="s">
        <v>831</v>
      </c>
      <c r="D69" s="2"/>
      <c r="E69" s="2"/>
      <c r="F69" s="2"/>
      <c r="G69" s="2"/>
    </row>
    <row r="70" spans="3:15">
      <c r="C70" s="55" t="s">
        <v>875</v>
      </c>
      <c r="D70" s="2"/>
      <c r="E70" s="2"/>
      <c r="F70" s="2"/>
      <c r="G70" s="2"/>
    </row>
    <row r="71" spans="3:15">
      <c r="C71" s="55" t="s">
        <v>887</v>
      </c>
      <c r="D71" s="2"/>
      <c r="E71" s="2"/>
      <c r="F71" s="2"/>
      <c r="G71" s="2"/>
    </row>
    <row r="72" spans="3:15">
      <c r="D72" s="56" t="s">
        <v>877</v>
      </c>
      <c r="E72" s="56"/>
      <c r="F72" s="56"/>
      <c r="G72" s="56"/>
      <c r="H72" s="47"/>
      <c r="I72" s="47"/>
      <c r="J72" s="47"/>
      <c r="K72" s="47"/>
      <c r="L72" s="47"/>
      <c r="M72" s="47"/>
      <c r="N72" s="47"/>
      <c r="O72" s="47"/>
    </row>
    <row r="73" spans="3:15">
      <c r="C73" t="s">
        <v>26</v>
      </c>
      <c r="D73" s="2"/>
      <c r="E73" s="2"/>
      <c r="F73" s="2"/>
      <c r="G73" s="2"/>
    </row>
    <row r="74" spans="3:15">
      <c r="C74" s="55" t="s">
        <v>876</v>
      </c>
      <c r="D74" s="2"/>
      <c r="E74" s="2"/>
      <c r="F74" s="2"/>
      <c r="G74" s="2"/>
    </row>
    <row r="75" spans="3:15">
      <c r="D75" s="56" t="s">
        <v>881</v>
      </c>
      <c r="E75" s="56"/>
      <c r="F75" s="56"/>
      <c r="G75" s="47"/>
      <c r="H75" s="47"/>
    </row>
    <row r="76" spans="3:15">
      <c r="C76" t="s">
        <v>27</v>
      </c>
      <c r="D76" s="2"/>
      <c r="E76" s="2"/>
      <c r="F76" s="2"/>
    </row>
    <row r="77" spans="3:15">
      <c r="C77" s="55" t="s">
        <v>878</v>
      </c>
      <c r="D77" s="2"/>
      <c r="E77" s="2"/>
      <c r="F77" s="2"/>
    </row>
    <row r="78" spans="3:15">
      <c r="C78" s="55" t="s">
        <v>879</v>
      </c>
      <c r="D78" s="2"/>
      <c r="E78" s="2"/>
      <c r="F78" s="2"/>
    </row>
    <row r="79" spans="3:15">
      <c r="C79" s="55" t="s">
        <v>880</v>
      </c>
      <c r="D79" s="2"/>
      <c r="E79" s="2"/>
      <c r="F79" s="2"/>
    </row>
    <row r="80" spans="3:15">
      <c r="D80" s="2"/>
      <c r="E80" s="2"/>
      <c r="F80" s="2"/>
    </row>
    <row r="81" spans="4:6">
      <c r="D81" s="2"/>
      <c r="E81" s="2"/>
      <c r="F81" s="2"/>
    </row>
    <row r="82" spans="4:6">
      <c r="D82" s="2"/>
      <c r="E82" s="2"/>
      <c r="F82" s="2"/>
    </row>
    <row r="83" spans="4:6">
      <c r="D83" s="2"/>
      <c r="E83" s="2"/>
      <c r="F83" s="2"/>
    </row>
    <row r="84" spans="4:6">
      <c r="D84" s="2"/>
      <c r="E84" s="2"/>
      <c r="F84" s="2"/>
    </row>
    <row r="85" spans="4:6">
      <c r="D85" s="2"/>
      <c r="E85" s="2"/>
      <c r="F85" s="2"/>
    </row>
    <row r="86" spans="4:6">
      <c r="D86" s="2"/>
      <c r="E86" s="2"/>
      <c r="F86" s="2"/>
    </row>
    <row r="87" spans="4:6">
      <c r="D87" s="2"/>
      <c r="E87" s="2"/>
      <c r="F87" s="2"/>
    </row>
    <row r="88" spans="4:6">
      <c r="D88" s="2"/>
      <c r="E88" s="2"/>
      <c r="F88" s="2"/>
    </row>
    <row r="89" spans="4:6">
      <c r="D89" s="2"/>
      <c r="E89" s="2"/>
      <c r="F89" s="2"/>
    </row>
    <row r="90" spans="4:6">
      <c r="D90" s="2"/>
      <c r="E90" s="2"/>
      <c r="F90" s="2"/>
    </row>
    <row r="91" spans="4:6">
      <c r="D91" s="2"/>
      <c r="E91" s="2"/>
      <c r="F91" s="2"/>
    </row>
    <row r="92" spans="4:6">
      <c r="D92" s="2"/>
      <c r="E92" s="2"/>
      <c r="F92" s="2"/>
    </row>
    <row r="93" spans="4:6">
      <c r="D93" s="2"/>
      <c r="E93" s="2"/>
      <c r="F93" s="2"/>
    </row>
    <row r="94" spans="4:6">
      <c r="D94" s="2"/>
      <c r="E94" s="2"/>
      <c r="F94" s="2"/>
    </row>
    <row r="95" spans="4:6">
      <c r="D95" s="2"/>
      <c r="E95" s="2"/>
      <c r="F95" s="2"/>
    </row>
    <row r="96" spans="4:6">
      <c r="D96" s="2"/>
      <c r="E96" s="2"/>
      <c r="F96" s="2"/>
    </row>
    <row r="97" spans="4:6">
      <c r="D97" s="2"/>
      <c r="E97" s="2"/>
      <c r="F97" s="2"/>
    </row>
    <row r="98" spans="4:6">
      <c r="D98" s="2"/>
      <c r="E98" s="2"/>
      <c r="F98" s="2"/>
    </row>
    <row r="99" spans="4:6">
      <c r="D99" s="2"/>
      <c r="E99" s="2"/>
      <c r="F99" s="2"/>
    </row>
    <row r="100" spans="4:6">
      <c r="D100" s="2"/>
      <c r="E100" s="2"/>
      <c r="F100" s="2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E81C-39AA-4B11-82F2-1AEC1FD1D4C1}">
  <dimension ref="A1:M17"/>
  <sheetViews>
    <sheetView workbookViewId="0">
      <selection activeCell="F10" sqref="F10"/>
    </sheetView>
  </sheetViews>
  <sheetFormatPr defaultRowHeight="15"/>
  <cols>
    <col min="1" max="1" width="16" customWidth="1"/>
    <col min="2" max="2" width="25.28515625" customWidth="1"/>
    <col min="3" max="3" width="9.7109375" bestFit="1" customWidth="1"/>
  </cols>
  <sheetData>
    <row r="1" spans="1:13">
      <c r="A1" t="s">
        <v>786</v>
      </c>
      <c r="B1" t="s">
        <v>2</v>
      </c>
      <c r="C1" t="s">
        <v>787</v>
      </c>
      <c r="D1" t="s">
        <v>1</v>
      </c>
      <c r="F1" s="47" t="s">
        <v>818</v>
      </c>
      <c r="G1" s="47"/>
      <c r="H1" s="47"/>
      <c r="I1" s="47"/>
      <c r="J1" s="47"/>
      <c r="K1" s="47"/>
      <c r="L1" s="47"/>
      <c r="M1" s="47"/>
    </row>
    <row r="2" spans="1:13">
      <c r="A2" s="17">
        <v>43112</v>
      </c>
      <c r="B2" t="s">
        <v>804</v>
      </c>
      <c r="C2" s="2">
        <v>-237.18</v>
      </c>
      <c r="D2" t="s">
        <v>25</v>
      </c>
      <c r="F2" s="47" t="s">
        <v>819</v>
      </c>
      <c r="G2" s="47"/>
      <c r="H2" s="47"/>
      <c r="I2" s="47"/>
      <c r="J2" s="47"/>
      <c r="K2" s="47"/>
      <c r="L2" s="47"/>
      <c r="M2" s="47"/>
    </row>
    <row r="3" spans="1:13">
      <c r="A3" s="17">
        <v>43343</v>
      </c>
      <c r="B3" t="s">
        <v>797</v>
      </c>
      <c r="C3" s="2">
        <v>-124</v>
      </c>
      <c r="D3" t="s">
        <v>25</v>
      </c>
      <c r="F3" s="47" t="s">
        <v>820</v>
      </c>
      <c r="G3" s="47"/>
      <c r="H3" s="47"/>
      <c r="I3" s="47"/>
      <c r="J3" s="47"/>
      <c r="K3" s="47"/>
      <c r="L3" s="47"/>
      <c r="M3" s="47"/>
    </row>
    <row r="4" spans="1:13">
      <c r="A4" s="17">
        <v>43437</v>
      </c>
      <c r="B4" t="s">
        <v>796</v>
      </c>
      <c r="C4" s="2">
        <v>-6.6</v>
      </c>
      <c r="D4" t="s">
        <v>788</v>
      </c>
      <c r="F4" s="47" t="s">
        <v>821</v>
      </c>
      <c r="G4" s="47"/>
      <c r="H4" s="47"/>
      <c r="I4" s="47"/>
      <c r="J4" s="47"/>
      <c r="K4" s="47"/>
      <c r="L4" s="47"/>
      <c r="M4" s="47"/>
    </row>
    <row r="5" spans="1:13">
      <c r="A5" s="17">
        <v>43447</v>
      </c>
      <c r="B5" t="s">
        <v>795</v>
      </c>
      <c r="C5" s="2">
        <v>-67.099999999999994</v>
      </c>
      <c r="D5" t="s">
        <v>791</v>
      </c>
      <c r="F5" s="47" t="s">
        <v>822</v>
      </c>
      <c r="G5" s="47"/>
      <c r="H5" s="47"/>
      <c r="I5" s="47"/>
      <c r="J5" s="47"/>
      <c r="K5" s="47"/>
      <c r="L5" s="47"/>
      <c r="M5" s="47"/>
    </row>
    <row r="6" spans="1:13">
      <c r="A6" s="17">
        <v>43311</v>
      </c>
      <c r="B6" t="s">
        <v>810</v>
      </c>
      <c r="C6" s="2">
        <v>-40</v>
      </c>
      <c r="D6" t="s">
        <v>808</v>
      </c>
    </row>
    <row r="7" spans="1:13">
      <c r="A7" s="17">
        <v>43132</v>
      </c>
      <c r="B7" t="s">
        <v>807</v>
      </c>
      <c r="C7" s="2">
        <v>-16</v>
      </c>
      <c r="D7" t="s">
        <v>806</v>
      </c>
    </row>
    <row r="8" spans="1:13">
      <c r="A8" s="17">
        <v>43385</v>
      </c>
      <c r="B8" t="s">
        <v>799</v>
      </c>
      <c r="C8" s="2">
        <v>-25</v>
      </c>
      <c r="D8" t="s">
        <v>25</v>
      </c>
    </row>
    <row r="9" spans="1:13">
      <c r="A9" s="17">
        <v>43221</v>
      </c>
      <c r="B9" t="s">
        <v>802</v>
      </c>
      <c r="C9" s="2">
        <v>-16.34</v>
      </c>
      <c r="D9" t="s">
        <v>8</v>
      </c>
    </row>
    <row r="10" spans="1:13" ht="14.25" customHeight="1">
      <c r="A10" s="17">
        <v>43454</v>
      </c>
      <c r="B10" t="s">
        <v>794</v>
      </c>
      <c r="C10" s="2">
        <v>-62.09</v>
      </c>
      <c r="D10" t="s">
        <v>8</v>
      </c>
    </row>
    <row r="11" spans="1:13">
      <c r="A11" s="17">
        <v>43124</v>
      </c>
      <c r="B11" t="s">
        <v>801</v>
      </c>
      <c r="C11" s="2">
        <v>-55.74</v>
      </c>
      <c r="D11" t="s">
        <v>798</v>
      </c>
    </row>
    <row r="12" spans="1:13">
      <c r="A12" s="17">
        <v>43205</v>
      </c>
      <c r="B12" t="s">
        <v>803</v>
      </c>
      <c r="C12" s="2">
        <v>-18</v>
      </c>
    </row>
    <row r="13" spans="1:13">
      <c r="A13" s="17">
        <v>43458</v>
      </c>
      <c r="B13" t="s">
        <v>790</v>
      </c>
      <c r="C13" s="2">
        <v>-10.99</v>
      </c>
      <c r="D13" t="s">
        <v>791</v>
      </c>
    </row>
    <row r="14" spans="1:13">
      <c r="A14" s="17">
        <v>43455</v>
      </c>
      <c r="B14" t="s">
        <v>792</v>
      </c>
      <c r="C14" s="2">
        <v>-5.47</v>
      </c>
      <c r="D14" t="s">
        <v>793</v>
      </c>
    </row>
    <row r="15" spans="1:13">
      <c r="A15" s="17">
        <v>43256</v>
      </c>
      <c r="B15" t="s">
        <v>800</v>
      </c>
      <c r="C15" s="2">
        <v>-125</v>
      </c>
      <c r="D15" t="s">
        <v>798</v>
      </c>
    </row>
    <row r="16" spans="1:13">
      <c r="A16" s="17">
        <v>43110</v>
      </c>
      <c r="B16" t="s">
        <v>805</v>
      </c>
      <c r="C16" s="2">
        <v>-22.95</v>
      </c>
      <c r="D16" t="s">
        <v>27</v>
      </c>
    </row>
    <row r="17" spans="1:4">
      <c r="A17" s="17">
        <v>43461</v>
      </c>
      <c r="B17" t="s">
        <v>789</v>
      </c>
      <c r="C17" s="2">
        <v>-12.94</v>
      </c>
      <c r="D17" t="s">
        <v>25</v>
      </c>
    </row>
  </sheetData>
  <sortState xmlns:xlrd2="http://schemas.microsoft.com/office/spreadsheetml/2017/richdata2" ref="A2:D17">
    <sortCondition ref="B2:B1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46"/>
  <sheetViews>
    <sheetView workbookViewId="0">
      <selection activeCell="B643" sqref="B643"/>
    </sheetView>
  </sheetViews>
  <sheetFormatPr defaultRowHeight="15"/>
  <cols>
    <col min="2" max="2" width="41.42578125" bestFit="1" customWidth="1"/>
    <col min="7" max="7" width="12.85546875" customWidth="1"/>
  </cols>
  <sheetData>
    <row r="1" spans="1:7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</row>
    <row r="2" spans="1:7">
      <c r="A2" t="s">
        <v>37</v>
      </c>
      <c r="B2" t="s">
        <v>38</v>
      </c>
      <c r="C2" t="s">
        <v>39</v>
      </c>
      <c r="D2" s="3">
        <v>42644</v>
      </c>
      <c r="E2" s="3">
        <v>42735</v>
      </c>
      <c r="F2" s="1">
        <v>113</v>
      </c>
      <c r="G2" s="1">
        <v>59</v>
      </c>
    </row>
    <row r="3" spans="1:7">
      <c r="A3" t="s">
        <v>37</v>
      </c>
      <c r="B3" t="s">
        <v>38</v>
      </c>
      <c r="C3" t="s">
        <v>39</v>
      </c>
      <c r="D3" s="3">
        <v>42370</v>
      </c>
      <c r="E3" s="3">
        <v>42460</v>
      </c>
      <c r="F3" s="1">
        <v>161</v>
      </c>
      <c r="G3" s="1">
        <v>59</v>
      </c>
    </row>
    <row r="4" spans="1:7">
      <c r="A4" t="s">
        <v>37</v>
      </c>
      <c r="B4" t="s">
        <v>38</v>
      </c>
      <c r="C4" t="s">
        <v>39</v>
      </c>
      <c r="D4" s="3">
        <v>42461</v>
      </c>
      <c r="E4" s="3">
        <v>42521</v>
      </c>
      <c r="F4" s="1">
        <v>120</v>
      </c>
      <c r="G4" s="1">
        <v>59</v>
      </c>
    </row>
    <row r="5" spans="1:7">
      <c r="A5" t="s">
        <v>37</v>
      </c>
      <c r="B5" t="s">
        <v>38</v>
      </c>
      <c r="C5" t="s">
        <v>39</v>
      </c>
      <c r="D5" s="3">
        <v>42522</v>
      </c>
      <c r="E5" s="3">
        <v>42613</v>
      </c>
      <c r="F5" s="1">
        <v>89</v>
      </c>
      <c r="G5" s="1">
        <v>59</v>
      </c>
    </row>
    <row r="6" spans="1:7">
      <c r="A6" t="s">
        <v>37</v>
      </c>
      <c r="B6" t="s">
        <v>38</v>
      </c>
      <c r="C6" t="s">
        <v>39</v>
      </c>
      <c r="D6" s="3">
        <v>42614</v>
      </c>
      <c r="E6" s="3">
        <v>42643</v>
      </c>
      <c r="F6" s="1">
        <v>113</v>
      </c>
      <c r="G6" s="1">
        <v>59</v>
      </c>
    </row>
    <row r="7" spans="1:7">
      <c r="A7" t="s">
        <v>37</v>
      </c>
      <c r="B7" t="s">
        <v>40</v>
      </c>
      <c r="C7" t="s">
        <v>41</v>
      </c>
      <c r="D7" s="3">
        <v>42644</v>
      </c>
      <c r="E7" s="3">
        <v>42429</v>
      </c>
      <c r="F7" s="1">
        <v>134</v>
      </c>
      <c r="G7" s="1">
        <v>74</v>
      </c>
    </row>
    <row r="8" spans="1:7">
      <c r="A8" t="s">
        <v>37</v>
      </c>
      <c r="B8" t="s">
        <v>40</v>
      </c>
      <c r="C8" t="s">
        <v>41</v>
      </c>
      <c r="D8" s="3">
        <v>42430</v>
      </c>
      <c r="E8" s="3">
        <v>42613</v>
      </c>
      <c r="F8" s="1">
        <v>141</v>
      </c>
      <c r="G8" s="1">
        <v>74</v>
      </c>
    </row>
    <row r="9" spans="1:7">
      <c r="A9" t="s">
        <v>37</v>
      </c>
      <c r="B9" t="s">
        <v>40</v>
      </c>
      <c r="C9" t="s">
        <v>41</v>
      </c>
      <c r="D9" s="3">
        <v>42614</v>
      </c>
      <c r="E9" s="3">
        <v>42643</v>
      </c>
      <c r="F9" s="1">
        <v>134</v>
      </c>
      <c r="G9" s="1">
        <v>74</v>
      </c>
    </row>
    <row r="10" spans="1:7">
      <c r="A10" t="s">
        <v>37</v>
      </c>
      <c r="B10" t="s">
        <v>42</v>
      </c>
      <c r="C10" t="s">
        <v>43</v>
      </c>
      <c r="D10" s="3">
        <v>42644</v>
      </c>
      <c r="E10" s="3">
        <v>42735</v>
      </c>
      <c r="F10" s="1">
        <v>89</v>
      </c>
      <c r="G10" s="1">
        <v>59</v>
      </c>
    </row>
    <row r="11" spans="1:7">
      <c r="A11" t="s">
        <v>37</v>
      </c>
      <c r="B11" t="s">
        <v>42</v>
      </c>
      <c r="C11" t="s">
        <v>43</v>
      </c>
      <c r="D11" s="3">
        <v>42370</v>
      </c>
      <c r="E11" s="3">
        <v>42429</v>
      </c>
      <c r="F11" s="1">
        <v>106</v>
      </c>
      <c r="G11" s="1">
        <v>59</v>
      </c>
    </row>
    <row r="12" spans="1:7">
      <c r="A12" t="s">
        <v>37</v>
      </c>
      <c r="B12" t="s">
        <v>42</v>
      </c>
      <c r="C12" t="s">
        <v>43</v>
      </c>
      <c r="D12" s="3">
        <v>42430</v>
      </c>
      <c r="E12" s="3">
        <v>42643</v>
      </c>
      <c r="F12" s="1">
        <v>89</v>
      </c>
      <c r="G12" s="1">
        <v>59</v>
      </c>
    </row>
    <row r="13" spans="1:7">
      <c r="A13" t="s">
        <v>44</v>
      </c>
      <c r="B13" t="s">
        <v>45</v>
      </c>
      <c r="C13" t="s">
        <v>46</v>
      </c>
      <c r="F13" s="1">
        <v>132</v>
      </c>
      <c r="G13" s="1">
        <v>64</v>
      </c>
    </row>
    <row r="14" spans="1:7">
      <c r="A14" t="s">
        <v>44</v>
      </c>
      <c r="B14" t="s">
        <v>47</v>
      </c>
      <c r="C14" t="s">
        <v>48</v>
      </c>
      <c r="F14" s="1">
        <v>95</v>
      </c>
      <c r="G14" s="1">
        <v>59</v>
      </c>
    </row>
    <row r="15" spans="1:7">
      <c r="A15" t="s">
        <v>44</v>
      </c>
      <c r="B15" t="s">
        <v>49</v>
      </c>
      <c r="C15" t="s">
        <v>50</v>
      </c>
      <c r="F15" s="1">
        <v>96</v>
      </c>
      <c r="G15" s="1">
        <v>54</v>
      </c>
    </row>
    <row r="16" spans="1:7">
      <c r="A16" t="s">
        <v>44</v>
      </c>
      <c r="B16" t="s">
        <v>51</v>
      </c>
      <c r="C16" t="s">
        <v>52</v>
      </c>
      <c r="F16" s="1">
        <v>102</v>
      </c>
      <c r="G16" s="1">
        <v>64</v>
      </c>
    </row>
    <row r="17" spans="1:7">
      <c r="A17" t="s">
        <v>44</v>
      </c>
      <c r="B17" t="s">
        <v>53</v>
      </c>
      <c r="C17" t="s">
        <v>54</v>
      </c>
      <c r="D17" s="3">
        <v>42644</v>
      </c>
      <c r="E17" s="3">
        <v>42521</v>
      </c>
      <c r="F17" s="1">
        <v>94</v>
      </c>
      <c r="G17" s="1">
        <v>74</v>
      </c>
    </row>
    <row r="18" spans="1:7">
      <c r="A18" t="s">
        <v>44</v>
      </c>
      <c r="B18" t="s">
        <v>53</v>
      </c>
      <c r="C18" t="s">
        <v>54</v>
      </c>
      <c r="D18" s="3">
        <v>42522</v>
      </c>
      <c r="E18" s="3">
        <v>42613</v>
      </c>
      <c r="F18" s="1">
        <v>112</v>
      </c>
      <c r="G18" s="1">
        <v>74</v>
      </c>
    </row>
    <row r="19" spans="1:7">
      <c r="A19" t="s">
        <v>44</v>
      </c>
      <c r="B19" t="s">
        <v>53</v>
      </c>
      <c r="C19" t="s">
        <v>54</v>
      </c>
      <c r="D19" s="3">
        <v>42614</v>
      </c>
      <c r="E19" s="3">
        <v>42643</v>
      </c>
      <c r="F19" s="1">
        <v>94</v>
      </c>
      <c r="G19" s="1">
        <v>74</v>
      </c>
    </row>
    <row r="20" spans="1:7">
      <c r="A20" t="s">
        <v>44</v>
      </c>
      <c r="B20" t="s">
        <v>55</v>
      </c>
      <c r="C20" t="s">
        <v>55</v>
      </c>
      <c r="F20" s="1">
        <v>92</v>
      </c>
      <c r="G20" s="1">
        <v>64</v>
      </c>
    </row>
    <row r="21" spans="1:7">
      <c r="A21" t="s">
        <v>44</v>
      </c>
      <c r="B21" t="s">
        <v>56</v>
      </c>
      <c r="C21" t="s">
        <v>57</v>
      </c>
      <c r="D21" s="3">
        <v>42644</v>
      </c>
      <c r="E21" s="3">
        <v>42735</v>
      </c>
      <c r="F21" s="1">
        <v>150</v>
      </c>
      <c r="G21" s="1">
        <v>64</v>
      </c>
    </row>
    <row r="22" spans="1:7">
      <c r="A22" t="s">
        <v>44</v>
      </c>
      <c r="B22" t="s">
        <v>56</v>
      </c>
      <c r="C22" t="s">
        <v>57</v>
      </c>
      <c r="D22" s="3">
        <v>42370</v>
      </c>
      <c r="E22" s="3">
        <v>42460</v>
      </c>
      <c r="F22" s="1">
        <v>157</v>
      </c>
      <c r="G22" s="1">
        <v>64</v>
      </c>
    </row>
    <row r="23" spans="1:7">
      <c r="A23" t="s">
        <v>44</v>
      </c>
      <c r="B23" t="s">
        <v>56</v>
      </c>
      <c r="C23" t="s">
        <v>57</v>
      </c>
      <c r="D23" s="3">
        <v>42461</v>
      </c>
      <c r="E23" s="3">
        <v>42643</v>
      </c>
      <c r="F23" s="1">
        <v>150</v>
      </c>
      <c r="G23" s="1">
        <v>64</v>
      </c>
    </row>
    <row r="24" spans="1:7">
      <c r="A24" t="s">
        <v>44</v>
      </c>
      <c r="B24" t="s">
        <v>58</v>
      </c>
      <c r="C24" t="s">
        <v>59</v>
      </c>
      <c r="D24" s="3">
        <v>42644</v>
      </c>
      <c r="E24" s="3">
        <v>42704</v>
      </c>
      <c r="F24" s="1">
        <v>116</v>
      </c>
      <c r="G24" s="1">
        <v>74</v>
      </c>
    </row>
    <row r="25" spans="1:7">
      <c r="A25" t="s">
        <v>44</v>
      </c>
      <c r="B25" t="s">
        <v>58</v>
      </c>
      <c r="C25" t="s">
        <v>59</v>
      </c>
      <c r="D25" s="3">
        <v>42705</v>
      </c>
      <c r="E25" s="3">
        <v>42429</v>
      </c>
      <c r="F25" s="1">
        <v>159</v>
      </c>
      <c r="G25" s="1">
        <v>74</v>
      </c>
    </row>
    <row r="26" spans="1:7">
      <c r="A26" t="s">
        <v>44</v>
      </c>
      <c r="B26" t="s">
        <v>58</v>
      </c>
      <c r="C26" t="s">
        <v>59</v>
      </c>
      <c r="D26" s="3">
        <v>42430</v>
      </c>
      <c r="E26" s="3">
        <v>42643</v>
      </c>
      <c r="F26" s="1">
        <v>116</v>
      </c>
      <c r="G26" s="1">
        <v>74</v>
      </c>
    </row>
    <row r="27" spans="1:7">
      <c r="A27" t="s">
        <v>44</v>
      </c>
      <c r="B27" t="s">
        <v>60</v>
      </c>
      <c r="C27" t="s">
        <v>61</v>
      </c>
      <c r="D27" s="3">
        <v>42644</v>
      </c>
      <c r="E27" s="3">
        <v>42674</v>
      </c>
      <c r="F27" s="1">
        <v>146</v>
      </c>
      <c r="G27" s="1">
        <v>74</v>
      </c>
    </row>
    <row r="28" spans="1:7">
      <c r="A28" t="s">
        <v>44</v>
      </c>
      <c r="B28" t="s">
        <v>60</v>
      </c>
      <c r="C28" t="s">
        <v>61</v>
      </c>
      <c r="D28" s="3">
        <v>42675</v>
      </c>
      <c r="E28" s="3">
        <v>42735</v>
      </c>
      <c r="F28" s="1">
        <v>130</v>
      </c>
      <c r="G28" s="1">
        <v>74</v>
      </c>
    </row>
    <row r="29" spans="1:7">
      <c r="A29" t="s">
        <v>44</v>
      </c>
      <c r="B29" t="s">
        <v>60</v>
      </c>
      <c r="C29" t="s">
        <v>61</v>
      </c>
      <c r="D29" s="3">
        <v>42370</v>
      </c>
      <c r="E29" s="3">
        <v>42643</v>
      </c>
      <c r="F29" s="1">
        <v>146</v>
      </c>
      <c r="G29" s="1">
        <v>74</v>
      </c>
    </row>
    <row r="30" spans="1:7">
      <c r="A30" t="s">
        <v>44</v>
      </c>
      <c r="B30" t="s">
        <v>62</v>
      </c>
      <c r="C30" t="s">
        <v>62</v>
      </c>
      <c r="D30" s="3">
        <v>42644</v>
      </c>
      <c r="E30" s="3">
        <v>42551</v>
      </c>
      <c r="F30" s="1">
        <v>134</v>
      </c>
      <c r="G30" s="1">
        <v>74</v>
      </c>
    </row>
    <row r="31" spans="1:7">
      <c r="A31" t="s">
        <v>44</v>
      </c>
      <c r="B31" t="s">
        <v>62</v>
      </c>
      <c r="C31" t="s">
        <v>62</v>
      </c>
      <c r="D31" s="3">
        <v>42552</v>
      </c>
      <c r="E31" s="3">
        <v>42613</v>
      </c>
      <c r="F31" s="1">
        <v>175</v>
      </c>
      <c r="G31" s="1">
        <v>74</v>
      </c>
    </row>
    <row r="32" spans="1:7">
      <c r="A32" t="s">
        <v>44</v>
      </c>
      <c r="B32" t="s">
        <v>62</v>
      </c>
      <c r="C32" t="s">
        <v>62</v>
      </c>
      <c r="D32" s="3">
        <v>42614</v>
      </c>
      <c r="E32" s="3">
        <v>42643</v>
      </c>
      <c r="F32" s="1">
        <v>134</v>
      </c>
      <c r="G32" s="1">
        <v>74</v>
      </c>
    </row>
    <row r="33" spans="1:7">
      <c r="A33" t="s">
        <v>44</v>
      </c>
      <c r="B33" t="s">
        <v>63</v>
      </c>
      <c r="C33" t="s">
        <v>63</v>
      </c>
      <c r="D33" s="3">
        <v>42644</v>
      </c>
      <c r="E33" s="3">
        <v>42674</v>
      </c>
      <c r="F33" s="1">
        <v>191</v>
      </c>
      <c r="G33" s="1">
        <v>69</v>
      </c>
    </row>
    <row r="34" spans="1:7">
      <c r="A34" t="s">
        <v>44</v>
      </c>
      <c r="B34" t="s">
        <v>63</v>
      </c>
      <c r="C34" t="s">
        <v>63</v>
      </c>
      <c r="D34" s="3">
        <v>42675</v>
      </c>
      <c r="E34" s="3">
        <v>42490</v>
      </c>
      <c r="F34" s="1">
        <v>149</v>
      </c>
      <c r="G34" s="1">
        <v>69</v>
      </c>
    </row>
    <row r="35" spans="1:7">
      <c r="A35" t="s">
        <v>44</v>
      </c>
      <c r="B35" t="s">
        <v>63</v>
      </c>
      <c r="C35" t="s">
        <v>63</v>
      </c>
      <c r="D35" s="3">
        <v>42491</v>
      </c>
      <c r="E35" s="3">
        <v>42643</v>
      </c>
      <c r="F35" s="1">
        <v>191</v>
      </c>
      <c r="G35" s="1">
        <v>69</v>
      </c>
    </row>
    <row r="36" spans="1:7">
      <c r="A36" t="s">
        <v>44</v>
      </c>
      <c r="B36" t="s">
        <v>64</v>
      </c>
      <c r="C36" t="s">
        <v>65</v>
      </c>
      <c r="D36" s="3">
        <v>42644</v>
      </c>
      <c r="E36" s="3">
        <v>42521</v>
      </c>
      <c r="F36" s="1">
        <v>91</v>
      </c>
      <c r="G36" s="1">
        <v>64</v>
      </c>
    </row>
    <row r="37" spans="1:7">
      <c r="A37" t="s">
        <v>44</v>
      </c>
      <c r="B37" t="s">
        <v>64</v>
      </c>
      <c r="C37" t="s">
        <v>65</v>
      </c>
      <c r="D37" s="3">
        <v>42522</v>
      </c>
      <c r="E37" s="3">
        <v>42613</v>
      </c>
      <c r="F37" s="1">
        <v>115</v>
      </c>
      <c r="G37" s="1">
        <v>64</v>
      </c>
    </row>
    <row r="38" spans="1:7">
      <c r="A38" t="s">
        <v>44</v>
      </c>
      <c r="B38" t="s">
        <v>64</v>
      </c>
      <c r="C38" t="s">
        <v>65</v>
      </c>
      <c r="D38" s="3">
        <v>42614</v>
      </c>
      <c r="E38" s="3">
        <v>42643</v>
      </c>
      <c r="F38" s="1">
        <v>91</v>
      </c>
      <c r="G38" s="1">
        <v>64</v>
      </c>
    </row>
    <row r="39" spans="1:7">
      <c r="A39" t="s">
        <v>44</v>
      </c>
      <c r="B39" t="s">
        <v>66</v>
      </c>
      <c r="C39" t="s">
        <v>67</v>
      </c>
      <c r="F39" s="1">
        <v>140</v>
      </c>
      <c r="G39" s="1">
        <v>69</v>
      </c>
    </row>
    <row r="40" spans="1:7">
      <c r="A40" t="s">
        <v>44</v>
      </c>
      <c r="B40" t="s">
        <v>68</v>
      </c>
      <c r="C40" t="s">
        <v>69</v>
      </c>
      <c r="D40" s="3">
        <v>42644</v>
      </c>
      <c r="E40" s="3">
        <v>42521</v>
      </c>
      <c r="F40" s="1">
        <v>123</v>
      </c>
      <c r="G40" s="1">
        <v>64</v>
      </c>
    </row>
    <row r="41" spans="1:7">
      <c r="A41" t="s">
        <v>44</v>
      </c>
      <c r="B41" t="s">
        <v>68</v>
      </c>
      <c r="C41" t="s">
        <v>69</v>
      </c>
      <c r="D41" s="3">
        <v>42522</v>
      </c>
      <c r="E41" s="3">
        <v>42613</v>
      </c>
      <c r="F41" s="1">
        <v>92</v>
      </c>
      <c r="G41" s="1">
        <v>64</v>
      </c>
    </row>
    <row r="42" spans="1:7">
      <c r="A42" t="s">
        <v>44</v>
      </c>
      <c r="B42" t="s">
        <v>68</v>
      </c>
      <c r="C42" t="s">
        <v>69</v>
      </c>
      <c r="D42" s="3">
        <v>42614</v>
      </c>
      <c r="E42" s="3">
        <v>42643</v>
      </c>
      <c r="F42" s="1">
        <v>123</v>
      </c>
      <c r="G42" s="1">
        <v>64</v>
      </c>
    </row>
    <row r="43" spans="1:7">
      <c r="A43" t="s">
        <v>44</v>
      </c>
      <c r="B43" t="s">
        <v>70</v>
      </c>
      <c r="C43" t="s">
        <v>71</v>
      </c>
      <c r="F43" s="1">
        <v>106</v>
      </c>
      <c r="G43" s="1">
        <v>69</v>
      </c>
    </row>
    <row r="44" spans="1:7">
      <c r="A44" t="s">
        <v>44</v>
      </c>
      <c r="B44" t="s">
        <v>72</v>
      </c>
      <c r="C44" t="s">
        <v>73</v>
      </c>
      <c r="F44" s="1">
        <v>90</v>
      </c>
      <c r="G44" s="1">
        <v>64</v>
      </c>
    </row>
    <row r="45" spans="1:7">
      <c r="A45" t="s">
        <v>44</v>
      </c>
      <c r="B45" t="s">
        <v>74</v>
      </c>
      <c r="C45" t="s">
        <v>74</v>
      </c>
      <c r="F45" s="1">
        <v>112</v>
      </c>
      <c r="G45" s="1">
        <v>64</v>
      </c>
    </row>
    <row r="46" spans="1:7">
      <c r="A46" t="s">
        <v>44</v>
      </c>
      <c r="B46" t="s">
        <v>75</v>
      </c>
      <c r="C46" t="s">
        <v>75</v>
      </c>
      <c r="D46" s="3">
        <v>42644</v>
      </c>
      <c r="E46" s="3">
        <v>42735</v>
      </c>
      <c r="F46" s="1">
        <v>140</v>
      </c>
      <c r="G46" s="1">
        <v>64</v>
      </c>
    </row>
    <row r="47" spans="1:7">
      <c r="A47" t="s">
        <v>44</v>
      </c>
      <c r="B47" t="s">
        <v>75</v>
      </c>
      <c r="C47" t="s">
        <v>75</v>
      </c>
      <c r="D47" s="3">
        <v>42370</v>
      </c>
      <c r="E47" s="3">
        <v>42582</v>
      </c>
      <c r="F47" s="1">
        <v>153</v>
      </c>
      <c r="G47" s="1">
        <v>64</v>
      </c>
    </row>
    <row r="48" spans="1:7">
      <c r="A48" t="s">
        <v>44</v>
      </c>
      <c r="B48" t="s">
        <v>75</v>
      </c>
      <c r="C48" t="s">
        <v>75</v>
      </c>
      <c r="D48" s="3">
        <v>42583</v>
      </c>
      <c r="E48" s="3">
        <v>42643</v>
      </c>
      <c r="F48" s="1">
        <v>140</v>
      </c>
      <c r="G48" s="1">
        <v>64</v>
      </c>
    </row>
    <row r="49" spans="1:7">
      <c r="A49" t="s">
        <v>44</v>
      </c>
      <c r="B49" t="s">
        <v>76</v>
      </c>
      <c r="C49" t="s">
        <v>76</v>
      </c>
      <c r="F49" s="1">
        <v>250</v>
      </c>
      <c r="G49" s="1">
        <v>74</v>
      </c>
    </row>
    <row r="50" spans="1:7">
      <c r="A50" t="s">
        <v>44</v>
      </c>
      <c r="B50" t="s">
        <v>77</v>
      </c>
      <c r="C50" t="s">
        <v>77</v>
      </c>
      <c r="D50" s="3">
        <v>42644</v>
      </c>
      <c r="E50" s="3">
        <v>42521</v>
      </c>
      <c r="F50" s="1">
        <v>112</v>
      </c>
      <c r="G50" s="1">
        <v>64</v>
      </c>
    </row>
    <row r="51" spans="1:7">
      <c r="A51" t="s">
        <v>44</v>
      </c>
      <c r="B51" t="s">
        <v>77</v>
      </c>
      <c r="C51" t="s">
        <v>77</v>
      </c>
      <c r="D51" s="3">
        <v>42522</v>
      </c>
      <c r="E51" s="3">
        <v>42613</v>
      </c>
      <c r="F51" s="1">
        <v>133</v>
      </c>
      <c r="G51" s="1">
        <v>64</v>
      </c>
    </row>
    <row r="52" spans="1:7">
      <c r="A52" t="s">
        <v>44</v>
      </c>
      <c r="B52" t="s">
        <v>77</v>
      </c>
      <c r="C52" t="s">
        <v>77</v>
      </c>
      <c r="D52" s="3">
        <v>42614</v>
      </c>
      <c r="E52" s="3">
        <v>42643</v>
      </c>
      <c r="F52" s="1">
        <v>112</v>
      </c>
      <c r="G52" s="1">
        <v>64</v>
      </c>
    </row>
    <row r="53" spans="1:7">
      <c r="A53" t="s">
        <v>44</v>
      </c>
      <c r="B53" t="s">
        <v>78</v>
      </c>
      <c r="C53" t="s">
        <v>79</v>
      </c>
      <c r="D53" s="3">
        <v>42644</v>
      </c>
      <c r="E53" s="3">
        <v>42735</v>
      </c>
      <c r="F53" s="1">
        <v>178</v>
      </c>
      <c r="G53" s="1">
        <v>69</v>
      </c>
    </row>
    <row r="54" spans="1:7">
      <c r="A54" t="s">
        <v>44</v>
      </c>
      <c r="B54" t="s">
        <v>78</v>
      </c>
      <c r="C54" t="s">
        <v>79</v>
      </c>
      <c r="D54" s="3">
        <v>42370</v>
      </c>
      <c r="E54" s="3">
        <v>42460</v>
      </c>
      <c r="F54" s="1">
        <v>184</v>
      </c>
      <c r="G54" s="1">
        <v>69</v>
      </c>
    </row>
    <row r="55" spans="1:7">
      <c r="A55" t="s">
        <v>44</v>
      </c>
      <c r="B55" t="s">
        <v>78</v>
      </c>
      <c r="C55" t="s">
        <v>79</v>
      </c>
      <c r="D55" s="3">
        <v>42461</v>
      </c>
      <c r="E55" s="3">
        <v>42643</v>
      </c>
      <c r="F55" s="1">
        <v>178</v>
      </c>
      <c r="G55" s="1">
        <v>69</v>
      </c>
    </row>
    <row r="56" spans="1:7">
      <c r="A56" t="s">
        <v>44</v>
      </c>
      <c r="B56" t="s">
        <v>80</v>
      </c>
      <c r="C56" t="s">
        <v>80</v>
      </c>
      <c r="D56" s="3">
        <v>42644</v>
      </c>
      <c r="E56" s="3">
        <v>42551</v>
      </c>
      <c r="F56" s="1">
        <v>161</v>
      </c>
      <c r="G56" s="1">
        <v>74</v>
      </c>
    </row>
    <row r="57" spans="1:7">
      <c r="A57" t="s">
        <v>44</v>
      </c>
      <c r="B57" t="s">
        <v>80</v>
      </c>
      <c r="C57" t="s">
        <v>80</v>
      </c>
      <c r="D57" s="3">
        <v>42552</v>
      </c>
      <c r="E57" s="3">
        <v>42613</v>
      </c>
      <c r="F57" s="1">
        <v>211</v>
      </c>
      <c r="G57" s="1">
        <v>74</v>
      </c>
    </row>
    <row r="58" spans="1:7">
      <c r="A58" t="s">
        <v>44</v>
      </c>
      <c r="B58" t="s">
        <v>80</v>
      </c>
      <c r="C58" t="s">
        <v>80</v>
      </c>
      <c r="D58" s="3">
        <v>42614</v>
      </c>
      <c r="E58" s="3">
        <v>42643</v>
      </c>
      <c r="F58" s="1">
        <v>161</v>
      </c>
      <c r="G58" s="1">
        <v>74</v>
      </c>
    </row>
    <row r="59" spans="1:7">
      <c r="A59" t="s">
        <v>44</v>
      </c>
      <c r="B59" t="s">
        <v>81</v>
      </c>
      <c r="C59" t="s">
        <v>81</v>
      </c>
      <c r="D59" s="3">
        <v>42644</v>
      </c>
      <c r="E59" s="3">
        <v>42521</v>
      </c>
      <c r="F59" s="1">
        <v>129</v>
      </c>
      <c r="G59" s="1">
        <v>59</v>
      </c>
    </row>
    <row r="60" spans="1:7">
      <c r="A60" t="s">
        <v>44</v>
      </c>
      <c r="B60" t="s">
        <v>81</v>
      </c>
      <c r="C60" t="s">
        <v>81</v>
      </c>
      <c r="D60" s="3">
        <v>42522</v>
      </c>
      <c r="E60" s="3">
        <v>42613</v>
      </c>
      <c r="F60" s="1">
        <v>164</v>
      </c>
      <c r="G60" s="1">
        <v>59</v>
      </c>
    </row>
    <row r="61" spans="1:7">
      <c r="A61" t="s">
        <v>44</v>
      </c>
      <c r="B61" t="s">
        <v>81</v>
      </c>
      <c r="C61" t="s">
        <v>81</v>
      </c>
      <c r="D61" s="3">
        <v>42614</v>
      </c>
      <c r="E61" s="3">
        <v>42643</v>
      </c>
      <c r="F61" s="1">
        <v>129</v>
      </c>
      <c r="G61" s="1">
        <v>59</v>
      </c>
    </row>
    <row r="62" spans="1:7">
      <c r="A62" t="s">
        <v>44</v>
      </c>
      <c r="B62" t="s">
        <v>82</v>
      </c>
      <c r="C62" t="s">
        <v>83</v>
      </c>
      <c r="D62" s="3">
        <v>42644</v>
      </c>
      <c r="E62" s="3">
        <v>42521</v>
      </c>
      <c r="F62" s="1">
        <v>217</v>
      </c>
      <c r="G62" s="1">
        <v>64</v>
      </c>
    </row>
    <row r="63" spans="1:7">
      <c r="A63" t="s">
        <v>44</v>
      </c>
      <c r="B63" t="s">
        <v>82</v>
      </c>
      <c r="C63" t="s">
        <v>83</v>
      </c>
      <c r="D63" s="3">
        <v>42522</v>
      </c>
      <c r="E63" s="3">
        <v>42613</v>
      </c>
      <c r="F63" s="1">
        <v>252</v>
      </c>
      <c r="G63" s="1">
        <v>64</v>
      </c>
    </row>
    <row r="64" spans="1:7">
      <c r="A64" t="s">
        <v>44</v>
      </c>
      <c r="B64" t="s">
        <v>82</v>
      </c>
      <c r="C64" t="s">
        <v>83</v>
      </c>
      <c r="D64" s="3">
        <v>42614</v>
      </c>
      <c r="E64" s="3">
        <v>42643</v>
      </c>
      <c r="F64" s="1">
        <v>217</v>
      </c>
      <c r="G64" s="1">
        <v>64</v>
      </c>
    </row>
    <row r="65" spans="1:7">
      <c r="A65" t="s">
        <v>44</v>
      </c>
      <c r="B65" t="s">
        <v>84</v>
      </c>
      <c r="C65" t="s">
        <v>85</v>
      </c>
      <c r="D65" s="3">
        <v>42644</v>
      </c>
      <c r="E65" s="3">
        <v>42674</v>
      </c>
      <c r="F65" s="1">
        <v>134</v>
      </c>
      <c r="G65" s="1">
        <v>64</v>
      </c>
    </row>
    <row r="66" spans="1:7">
      <c r="A66" t="s">
        <v>44</v>
      </c>
      <c r="B66" t="s">
        <v>84</v>
      </c>
      <c r="C66" t="s">
        <v>85</v>
      </c>
      <c r="D66" s="3">
        <v>42675</v>
      </c>
      <c r="E66" s="3">
        <v>42429</v>
      </c>
      <c r="F66" s="1">
        <v>118</v>
      </c>
      <c r="G66" s="1">
        <v>64</v>
      </c>
    </row>
    <row r="67" spans="1:7">
      <c r="A67" t="s">
        <v>44</v>
      </c>
      <c r="B67" t="s">
        <v>84</v>
      </c>
      <c r="C67" t="s">
        <v>85</v>
      </c>
      <c r="D67" s="3">
        <v>42430</v>
      </c>
      <c r="E67" s="3">
        <v>42643</v>
      </c>
      <c r="F67" s="1">
        <v>134</v>
      </c>
      <c r="G67" s="1">
        <v>64</v>
      </c>
    </row>
    <row r="68" spans="1:7">
      <c r="A68" t="s">
        <v>44</v>
      </c>
      <c r="B68" t="s">
        <v>86</v>
      </c>
      <c r="C68" t="s">
        <v>87</v>
      </c>
      <c r="D68" s="3">
        <v>42644</v>
      </c>
      <c r="E68" s="3">
        <v>42704</v>
      </c>
      <c r="F68" s="1">
        <v>111</v>
      </c>
      <c r="G68" s="1">
        <v>64</v>
      </c>
    </row>
    <row r="69" spans="1:7">
      <c r="A69" t="s">
        <v>44</v>
      </c>
      <c r="B69" t="s">
        <v>86</v>
      </c>
      <c r="C69" t="s">
        <v>87</v>
      </c>
      <c r="D69" s="3">
        <v>42705</v>
      </c>
      <c r="E69" s="3">
        <v>42551</v>
      </c>
      <c r="F69" s="1">
        <v>136</v>
      </c>
      <c r="G69" s="1">
        <v>64</v>
      </c>
    </row>
    <row r="70" spans="1:7">
      <c r="A70" t="s">
        <v>44</v>
      </c>
      <c r="B70" t="s">
        <v>86</v>
      </c>
      <c r="C70" t="s">
        <v>87</v>
      </c>
      <c r="D70" s="3">
        <v>42552</v>
      </c>
      <c r="E70" s="3">
        <v>42613</v>
      </c>
      <c r="F70" s="1">
        <v>162</v>
      </c>
      <c r="G70" s="1">
        <v>64</v>
      </c>
    </row>
    <row r="71" spans="1:7">
      <c r="A71" t="s">
        <v>44</v>
      </c>
      <c r="B71" t="s">
        <v>86</v>
      </c>
      <c r="C71" t="s">
        <v>87</v>
      </c>
      <c r="D71" s="3">
        <v>42614</v>
      </c>
      <c r="E71" s="3">
        <v>42643</v>
      </c>
      <c r="F71" s="1">
        <v>111</v>
      </c>
      <c r="G71" s="1">
        <v>64</v>
      </c>
    </row>
    <row r="72" spans="1:7">
      <c r="A72" t="s">
        <v>44</v>
      </c>
      <c r="B72" t="s">
        <v>88</v>
      </c>
      <c r="C72" t="s">
        <v>89</v>
      </c>
      <c r="F72" s="1">
        <v>97</v>
      </c>
      <c r="G72" s="1">
        <v>64</v>
      </c>
    </row>
    <row r="73" spans="1:7">
      <c r="A73" t="s">
        <v>44</v>
      </c>
      <c r="B73" t="s">
        <v>90</v>
      </c>
      <c r="C73" t="s">
        <v>91</v>
      </c>
      <c r="D73" s="3">
        <v>42644</v>
      </c>
      <c r="E73" s="3">
        <v>42460</v>
      </c>
      <c r="F73" s="1">
        <v>187</v>
      </c>
      <c r="G73" s="1">
        <v>64</v>
      </c>
    </row>
    <row r="74" spans="1:7">
      <c r="A74" t="s">
        <v>44</v>
      </c>
      <c r="B74" t="s">
        <v>90</v>
      </c>
      <c r="C74" t="s">
        <v>91</v>
      </c>
      <c r="D74" s="3">
        <v>42461</v>
      </c>
      <c r="E74" s="3">
        <v>42521</v>
      </c>
      <c r="F74" s="1">
        <v>175</v>
      </c>
      <c r="G74" s="1">
        <v>64</v>
      </c>
    </row>
    <row r="75" spans="1:7">
      <c r="A75" t="s">
        <v>44</v>
      </c>
      <c r="B75" t="s">
        <v>90</v>
      </c>
      <c r="C75" t="s">
        <v>91</v>
      </c>
      <c r="D75" s="3">
        <v>42522</v>
      </c>
      <c r="E75" s="3">
        <v>42643</v>
      </c>
      <c r="F75" s="1">
        <v>187</v>
      </c>
      <c r="G75" s="1">
        <v>64</v>
      </c>
    </row>
    <row r="76" spans="1:7">
      <c r="A76" t="s">
        <v>44</v>
      </c>
      <c r="B76" t="s">
        <v>92</v>
      </c>
      <c r="C76" t="s">
        <v>93</v>
      </c>
      <c r="F76" s="1">
        <v>93</v>
      </c>
      <c r="G76" s="1">
        <v>64</v>
      </c>
    </row>
    <row r="77" spans="1:7">
      <c r="A77" t="s">
        <v>44</v>
      </c>
      <c r="B77" t="s">
        <v>94</v>
      </c>
      <c r="C77" t="s">
        <v>95</v>
      </c>
      <c r="F77" s="1">
        <v>120</v>
      </c>
      <c r="G77" s="1">
        <v>74</v>
      </c>
    </row>
    <row r="78" spans="1:7">
      <c r="A78" t="s">
        <v>44</v>
      </c>
      <c r="B78" t="s">
        <v>96</v>
      </c>
      <c r="C78" t="s">
        <v>97</v>
      </c>
      <c r="F78" s="1">
        <v>90</v>
      </c>
      <c r="G78" s="1">
        <v>59</v>
      </c>
    </row>
    <row r="79" spans="1:7">
      <c r="A79" t="s">
        <v>44</v>
      </c>
      <c r="B79" t="s">
        <v>98</v>
      </c>
      <c r="C79" t="s">
        <v>99</v>
      </c>
      <c r="F79" s="1">
        <v>113</v>
      </c>
      <c r="G79" s="1">
        <v>64</v>
      </c>
    </row>
    <row r="80" spans="1:7">
      <c r="A80" t="s">
        <v>44</v>
      </c>
      <c r="B80" t="s">
        <v>100</v>
      </c>
      <c r="C80" t="s">
        <v>101</v>
      </c>
      <c r="D80" s="3">
        <v>42644</v>
      </c>
      <c r="E80" s="3">
        <v>42735</v>
      </c>
      <c r="F80" s="1">
        <v>118</v>
      </c>
      <c r="G80" s="1">
        <v>69</v>
      </c>
    </row>
    <row r="81" spans="1:7">
      <c r="A81" t="s">
        <v>44</v>
      </c>
      <c r="B81" t="s">
        <v>100</v>
      </c>
      <c r="C81" t="s">
        <v>101</v>
      </c>
      <c r="D81" s="3">
        <v>42370</v>
      </c>
      <c r="E81" s="3">
        <v>42521</v>
      </c>
      <c r="F81" s="1">
        <v>107</v>
      </c>
      <c r="G81" s="1">
        <v>69</v>
      </c>
    </row>
    <row r="82" spans="1:7">
      <c r="A82" t="s">
        <v>44</v>
      </c>
      <c r="B82" t="s">
        <v>100</v>
      </c>
      <c r="C82" t="s">
        <v>101</v>
      </c>
      <c r="D82" s="3">
        <v>42522</v>
      </c>
      <c r="E82" s="3">
        <v>42613</v>
      </c>
      <c r="F82" s="1">
        <v>132</v>
      </c>
      <c r="G82" s="1">
        <v>69</v>
      </c>
    </row>
    <row r="83" spans="1:7">
      <c r="A83" t="s">
        <v>44</v>
      </c>
      <c r="B83" t="s">
        <v>100</v>
      </c>
      <c r="C83" t="s">
        <v>101</v>
      </c>
      <c r="D83" s="3">
        <v>42614</v>
      </c>
      <c r="E83" s="3">
        <v>42643</v>
      </c>
      <c r="F83" s="1">
        <v>118</v>
      </c>
      <c r="G83" s="1">
        <v>69</v>
      </c>
    </row>
    <row r="84" spans="1:7">
      <c r="A84" t="s">
        <v>102</v>
      </c>
      <c r="B84" t="s">
        <v>103</v>
      </c>
      <c r="C84" t="s">
        <v>104</v>
      </c>
      <c r="D84" s="3">
        <v>42644</v>
      </c>
      <c r="E84" s="3">
        <v>42704</v>
      </c>
      <c r="F84" s="1">
        <v>115</v>
      </c>
      <c r="G84" s="1">
        <v>74</v>
      </c>
    </row>
    <row r="85" spans="1:7">
      <c r="A85" t="s">
        <v>102</v>
      </c>
      <c r="B85" t="s">
        <v>103</v>
      </c>
      <c r="C85" t="s">
        <v>104</v>
      </c>
      <c r="D85" s="3">
        <v>42705</v>
      </c>
      <c r="E85" s="3">
        <v>42460</v>
      </c>
      <c r="F85" s="1">
        <v>266</v>
      </c>
      <c r="G85" s="1">
        <v>74</v>
      </c>
    </row>
    <row r="86" spans="1:7">
      <c r="A86" t="s">
        <v>102</v>
      </c>
      <c r="B86" t="s">
        <v>103</v>
      </c>
      <c r="C86" t="s">
        <v>104</v>
      </c>
      <c r="D86" s="3">
        <v>42461</v>
      </c>
      <c r="E86" s="3">
        <v>42521</v>
      </c>
      <c r="F86" s="1">
        <v>114</v>
      </c>
      <c r="G86" s="1">
        <v>74</v>
      </c>
    </row>
    <row r="87" spans="1:7">
      <c r="A87" t="s">
        <v>102</v>
      </c>
      <c r="B87" t="s">
        <v>103</v>
      </c>
      <c r="C87" t="s">
        <v>104</v>
      </c>
      <c r="D87" s="3">
        <v>42522</v>
      </c>
      <c r="E87" s="3">
        <v>42613</v>
      </c>
      <c r="F87" s="1">
        <v>193</v>
      </c>
      <c r="G87" s="1">
        <v>74</v>
      </c>
    </row>
    <row r="88" spans="1:7">
      <c r="A88" t="s">
        <v>102</v>
      </c>
      <c r="B88" t="s">
        <v>103</v>
      </c>
      <c r="C88" t="s">
        <v>104</v>
      </c>
      <c r="D88" s="3">
        <v>42614</v>
      </c>
      <c r="E88" s="3">
        <v>42643</v>
      </c>
      <c r="F88" s="1">
        <v>115</v>
      </c>
      <c r="G88" s="1">
        <v>74</v>
      </c>
    </row>
    <row r="89" spans="1:7">
      <c r="A89" t="s">
        <v>102</v>
      </c>
      <c r="B89" t="s">
        <v>105</v>
      </c>
      <c r="C89" t="s">
        <v>105</v>
      </c>
      <c r="F89" s="1">
        <v>125</v>
      </c>
      <c r="G89" s="1">
        <v>59</v>
      </c>
    </row>
    <row r="90" spans="1:7">
      <c r="A90" t="s">
        <v>102</v>
      </c>
      <c r="B90" t="s">
        <v>106</v>
      </c>
      <c r="C90" t="s">
        <v>107</v>
      </c>
      <c r="F90" s="1">
        <v>91</v>
      </c>
      <c r="G90" s="1">
        <v>59</v>
      </c>
    </row>
    <row r="91" spans="1:7">
      <c r="A91" t="s">
        <v>102</v>
      </c>
      <c r="B91" t="s">
        <v>108</v>
      </c>
      <c r="C91" t="s">
        <v>109</v>
      </c>
      <c r="D91" s="3">
        <v>42644</v>
      </c>
      <c r="E91" s="3">
        <v>42521</v>
      </c>
      <c r="F91" s="1">
        <v>91</v>
      </c>
      <c r="G91" s="1">
        <v>59</v>
      </c>
    </row>
    <row r="92" spans="1:7">
      <c r="A92" t="s">
        <v>102</v>
      </c>
      <c r="B92" t="s">
        <v>108</v>
      </c>
      <c r="C92" t="s">
        <v>109</v>
      </c>
      <c r="D92" s="3">
        <v>42522</v>
      </c>
      <c r="E92" s="3">
        <v>42643</v>
      </c>
      <c r="F92" s="1">
        <v>114</v>
      </c>
      <c r="G92" s="1">
        <v>59</v>
      </c>
    </row>
    <row r="93" spans="1:7">
      <c r="A93" t="s">
        <v>102</v>
      </c>
      <c r="B93" t="s">
        <v>110</v>
      </c>
      <c r="C93" t="s">
        <v>111</v>
      </c>
      <c r="D93" s="3">
        <v>42644</v>
      </c>
      <c r="E93" s="3">
        <v>42704</v>
      </c>
      <c r="F93" s="1">
        <v>108</v>
      </c>
      <c r="G93" s="1">
        <v>64</v>
      </c>
    </row>
    <row r="94" spans="1:7">
      <c r="A94" t="s">
        <v>102</v>
      </c>
      <c r="B94" t="s">
        <v>110</v>
      </c>
      <c r="C94" t="s">
        <v>111</v>
      </c>
      <c r="D94" s="3">
        <v>42705</v>
      </c>
      <c r="E94" s="3">
        <v>42460</v>
      </c>
      <c r="F94" s="1">
        <v>154</v>
      </c>
      <c r="G94" s="1">
        <v>64</v>
      </c>
    </row>
    <row r="95" spans="1:7">
      <c r="A95" t="s">
        <v>102</v>
      </c>
      <c r="B95" t="s">
        <v>110</v>
      </c>
      <c r="C95" t="s">
        <v>111</v>
      </c>
      <c r="D95" s="3">
        <v>42461</v>
      </c>
      <c r="E95" s="3">
        <v>42643</v>
      </c>
      <c r="F95" s="1">
        <v>108</v>
      </c>
      <c r="G95" s="1">
        <v>64</v>
      </c>
    </row>
    <row r="96" spans="1:7">
      <c r="A96" t="s">
        <v>102</v>
      </c>
      <c r="B96" t="s">
        <v>112</v>
      </c>
      <c r="C96" t="s">
        <v>113</v>
      </c>
      <c r="F96" s="1">
        <v>172</v>
      </c>
      <c r="G96" s="1">
        <v>69</v>
      </c>
    </row>
    <row r="97" spans="1:7">
      <c r="A97" t="s">
        <v>102</v>
      </c>
      <c r="B97" t="s">
        <v>114</v>
      </c>
      <c r="C97" t="s">
        <v>115</v>
      </c>
      <c r="F97" s="1">
        <v>116</v>
      </c>
      <c r="G97" s="1">
        <v>59</v>
      </c>
    </row>
    <row r="98" spans="1:7">
      <c r="A98" t="s">
        <v>102</v>
      </c>
      <c r="B98" t="s">
        <v>116</v>
      </c>
      <c r="C98" t="s">
        <v>117</v>
      </c>
      <c r="D98" s="3">
        <v>42644</v>
      </c>
      <c r="E98" s="3">
        <v>42521</v>
      </c>
      <c r="F98" s="1">
        <v>100</v>
      </c>
      <c r="G98" s="1">
        <v>64</v>
      </c>
    </row>
    <row r="99" spans="1:7">
      <c r="A99" t="s">
        <v>102</v>
      </c>
      <c r="B99" t="s">
        <v>116</v>
      </c>
      <c r="C99" t="s">
        <v>117</v>
      </c>
      <c r="D99" s="3">
        <v>42522</v>
      </c>
      <c r="E99" s="3">
        <v>42643</v>
      </c>
      <c r="F99" s="1">
        <v>146</v>
      </c>
      <c r="G99" s="1">
        <v>64</v>
      </c>
    </row>
    <row r="100" spans="1:7">
      <c r="A100" t="s">
        <v>102</v>
      </c>
      <c r="B100" t="s">
        <v>118</v>
      </c>
      <c r="C100" t="s">
        <v>119</v>
      </c>
      <c r="F100" s="1">
        <v>109</v>
      </c>
      <c r="G100" s="1">
        <v>59</v>
      </c>
    </row>
    <row r="101" spans="1:7">
      <c r="A101" t="s">
        <v>102</v>
      </c>
      <c r="B101" t="s">
        <v>120</v>
      </c>
      <c r="C101" t="s">
        <v>121</v>
      </c>
      <c r="D101" s="3">
        <v>42644</v>
      </c>
      <c r="E101" s="3">
        <v>42704</v>
      </c>
      <c r="F101" s="1">
        <v>120</v>
      </c>
      <c r="G101" s="1">
        <v>64</v>
      </c>
    </row>
    <row r="102" spans="1:7">
      <c r="A102" t="s">
        <v>102</v>
      </c>
      <c r="B102" t="s">
        <v>120</v>
      </c>
      <c r="C102" t="s">
        <v>121</v>
      </c>
      <c r="D102" s="3">
        <v>42705</v>
      </c>
      <c r="E102" s="3">
        <v>42460</v>
      </c>
      <c r="F102" s="1">
        <v>196</v>
      </c>
      <c r="G102" s="1">
        <v>64</v>
      </c>
    </row>
    <row r="103" spans="1:7">
      <c r="A103" t="s">
        <v>102</v>
      </c>
      <c r="B103" t="s">
        <v>120</v>
      </c>
      <c r="C103" t="s">
        <v>121</v>
      </c>
      <c r="D103" s="3">
        <v>42461</v>
      </c>
      <c r="E103" s="3">
        <v>42521</v>
      </c>
      <c r="F103" s="1">
        <v>104</v>
      </c>
      <c r="G103" s="1">
        <v>64</v>
      </c>
    </row>
    <row r="104" spans="1:7">
      <c r="A104" t="s">
        <v>102</v>
      </c>
      <c r="B104" t="s">
        <v>120</v>
      </c>
      <c r="C104" t="s">
        <v>121</v>
      </c>
      <c r="D104" s="3">
        <v>42522</v>
      </c>
      <c r="E104" s="3">
        <v>42643</v>
      </c>
      <c r="F104" s="1">
        <v>120</v>
      </c>
      <c r="G104" s="1">
        <v>64</v>
      </c>
    </row>
    <row r="105" spans="1:7">
      <c r="A105" t="s">
        <v>102</v>
      </c>
      <c r="B105" t="s">
        <v>122</v>
      </c>
      <c r="C105" t="s">
        <v>122</v>
      </c>
      <c r="D105" s="3">
        <v>42644</v>
      </c>
      <c r="E105" s="3">
        <v>42521</v>
      </c>
      <c r="F105" s="1">
        <v>89</v>
      </c>
      <c r="G105" s="1">
        <v>64</v>
      </c>
    </row>
    <row r="106" spans="1:7">
      <c r="A106" t="s">
        <v>102</v>
      </c>
      <c r="B106" t="s">
        <v>122</v>
      </c>
      <c r="C106" t="s">
        <v>122</v>
      </c>
      <c r="D106" s="3">
        <v>42522</v>
      </c>
      <c r="E106" s="3">
        <v>42613</v>
      </c>
      <c r="F106" s="1">
        <v>94</v>
      </c>
      <c r="G106" s="1">
        <v>64</v>
      </c>
    </row>
    <row r="107" spans="1:7">
      <c r="A107" t="s">
        <v>102</v>
      </c>
      <c r="B107" t="s">
        <v>122</v>
      </c>
      <c r="C107" t="s">
        <v>122</v>
      </c>
      <c r="D107" s="3">
        <v>42614</v>
      </c>
      <c r="E107" s="3">
        <v>42643</v>
      </c>
      <c r="F107" s="1">
        <v>89</v>
      </c>
      <c r="G107" s="1">
        <v>64</v>
      </c>
    </row>
    <row r="108" spans="1:7">
      <c r="A108" t="s">
        <v>102</v>
      </c>
      <c r="B108" t="s">
        <v>123</v>
      </c>
      <c r="C108" t="s">
        <v>124</v>
      </c>
      <c r="D108" s="3">
        <v>42644</v>
      </c>
      <c r="E108" s="3">
        <v>42704</v>
      </c>
      <c r="F108" s="1">
        <v>106</v>
      </c>
      <c r="G108" s="1">
        <v>64</v>
      </c>
    </row>
    <row r="109" spans="1:7">
      <c r="A109" t="s">
        <v>102</v>
      </c>
      <c r="B109" t="s">
        <v>123</v>
      </c>
      <c r="C109" t="s">
        <v>124</v>
      </c>
      <c r="D109" s="3">
        <v>42705</v>
      </c>
      <c r="E109" s="3">
        <v>42460</v>
      </c>
      <c r="F109" s="1">
        <v>167</v>
      </c>
      <c r="G109" s="1">
        <v>64</v>
      </c>
    </row>
    <row r="110" spans="1:7">
      <c r="A110" t="s">
        <v>102</v>
      </c>
      <c r="B110" t="s">
        <v>123</v>
      </c>
      <c r="C110" t="s">
        <v>124</v>
      </c>
      <c r="D110" s="3">
        <v>42461</v>
      </c>
      <c r="E110" s="3">
        <v>42521</v>
      </c>
      <c r="F110" s="1">
        <v>97</v>
      </c>
      <c r="G110" s="1">
        <v>64</v>
      </c>
    </row>
    <row r="111" spans="1:7">
      <c r="A111" t="s">
        <v>102</v>
      </c>
      <c r="B111" t="s">
        <v>123</v>
      </c>
      <c r="C111" t="s">
        <v>124</v>
      </c>
      <c r="D111" s="3">
        <v>42522</v>
      </c>
      <c r="E111" s="3">
        <v>42643</v>
      </c>
      <c r="F111" s="1">
        <v>106</v>
      </c>
      <c r="G111" s="1">
        <v>64</v>
      </c>
    </row>
    <row r="112" spans="1:7">
      <c r="A112" t="s">
        <v>102</v>
      </c>
      <c r="B112" t="s">
        <v>125</v>
      </c>
      <c r="C112" t="s">
        <v>126</v>
      </c>
      <c r="D112" s="3">
        <v>42644</v>
      </c>
      <c r="E112" s="3">
        <v>42704</v>
      </c>
      <c r="F112" s="1">
        <v>104</v>
      </c>
      <c r="G112" s="1">
        <v>74</v>
      </c>
    </row>
    <row r="113" spans="1:7">
      <c r="A113" t="s">
        <v>102</v>
      </c>
      <c r="B113" t="s">
        <v>125</v>
      </c>
      <c r="C113" t="s">
        <v>126</v>
      </c>
      <c r="D113" s="3">
        <v>42705</v>
      </c>
      <c r="E113" s="3">
        <v>42460</v>
      </c>
      <c r="F113" s="1">
        <v>178</v>
      </c>
      <c r="G113" s="1">
        <v>74</v>
      </c>
    </row>
    <row r="114" spans="1:7">
      <c r="A114" t="s">
        <v>102</v>
      </c>
      <c r="B114" t="s">
        <v>125</v>
      </c>
      <c r="C114" t="s">
        <v>126</v>
      </c>
      <c r="D114" s="3">
        <v>42461</v>
      </c>
      <c r="E114" s="3">
        <v>42521</v>
      </c>
      <c r="F114" s="1">
        <v>89</v>
      </c>
      <c r="G114" s="1">
        <v>74</v>
      </c>
    </row>
    <row r="115" spans="1:7">
      <c r="A115" t="s">
        <v>102</v>
      </c>
      <c r="B115" t="s">
        <v>125</v>
      </c>
      <c r="C115" t="s">
        <v>126</v>
      </c>
      <c r="D115" s="3">
        <v>42522</v>
      </c>
      <c r="E115" s="3">
        <v>42643</v>
      </c>
      <c r="F115" s="1">
        <v>104</v>
      </c>
      <c r="G115" s="1">
        <v>74</v>
      </c>
    </row>
    <row r="116" spans="1:7">
      <c r="A116" t="s">
        <v>102</v>
      </c>
      <c r="B116" t="s">
        <v>127</v>
      </c>
      <c r="C116" t="s">
        <v>128</v>
      </c>
      <c r="D116" s="3">
        <v>42644</v>
      </c>
      <c r="E116" s="3">
        <v>42704</v>
      </c>
      <c r="F116" s="1">
        <v>134</v>
      </c>
      <c r="G116" s="1">
        <v>74</v>
      </c>
    </row>
    <row r="117" spans="1:7">
      <c r="A117" t="s">
        <v>102</v>
      </c>
      <c r="B117" t="s">
        <v>127</v>
      </c>
      <c r="C117" t="s">
        <v>128</v>
      </c>
      <c r="D117" s="3">
        <v>42705</v>
      </c>
      <c r="E117" s="3">
        <v>42460</v>
      </c>
      <c r="F117" s="1">
        <v>354</v>
      </c>
      <c r="G117" s="1">
        <v>74</v>
      </c>
    </row>
    <row r="118" spans="1:7">
      <c r="A118" t="s">
        <v>102</v>
      </c>
      <c r="B118" t="s">
        <v>127</v>
      </c>
      <c r="C118" t="s">
        <v>128</v>
      </c>
      <c r="D118" s="3">
        <v>42461</v>
      </c>
      <c r="E118" s="3">
        <v>42521</v>
      </c>
      <c r="F118" s="1">
        <v>142</v>
      </c>
      <c r="G118" s="1">
        <v>74</v>
      </c>
    </row>
    <row r="119" spans="1:7">
      <c r="A119" t="s">
        <v>102</v>
      </c>
      <c r="B119" t="s">
        <v>127</v>
      </c>
      <c r="C119" t="s">
        <v>128</v>
      </c>
      <c r="D119" s="3">
        <v>42522</v>
      </c>
      <c r="E119" s="3">
        <v>42613</v>
      </c>
      <c r="F119" s="1">
        <v>187</v>
      </c>
      <c r="G119" s="1">
        <v>74</v>
      </c>
    </row>
    <row r="120" spans="1:7">
      <c r="A120" t="s">
        <v>102</v>
      </c>
      <c r="B120" t="s">
        <v>127</v>
      </c>
      <c r="C120" t="s">
        <v>128</v>
      </c>
      <c r="D120" s="3">
        <v>42614</v>
      </c>
      <c r="E120" s="3">
        <v>42643</v>
      </c>
      <c r="F120" s="1">
        <v>134</v>
      </c>
      <c r="G120" s="1">
        <v>74</v>
      </c>
    </row>
    <row r="121" spans="1:7">
      <c r="A121" t="s">
        <v>102</v>
      </c>
      <c r="B121" t="s">
        <v>129</v>
      </c>
      <c r="C121" t="s">
        <v>130</v>
      </c>
      <c r="D121" s="3">
        <v>42644</v>
      </c>
      <c r="E121" s="3">
        <v>42704</v>
      </c>
      <c r="F121" s="1">
        <v>130</v>
      </c>
      <c r="G121" s="1">
        <v>74</v>
      </c>
    </row>
    <row r="122" spans="1:7">
      <c r="A122" t="s">
        <v>102</v>
      </c>
      <c r="B122" t="s">
        <v>129</v>
      </c>
      <c r="C122" t="s">
        <v>130</v>
      </c>
      <c r="D122" s="3">
        <v>42705</v>
      </c>
      <c r="E122" s="3">
        <v>42460</v>
      </c>
      <c r="F122" s="1">
        <v>350</v>
      </c>
      <c r="G122" s="1">
        <v>74</v>
      </c>
    </row>
    <row r="123" spans="1:7">
      <c r="A123" t="s">
        <v>102</v>
      </c>
      <c r="B123" t="s">
        <v>129</v>
      </c>
      <c r="C123" t="s">
        <v>130</v>
      </c>
      <c r="D123" s="3">
        <v>42461</v>
      </c>
      <c r="E123" s="3">
        <v>42551</v>
      </c>
      <c r="F123" s="1">
        <v>144</v>
      </c>
      <c r="G123" s="1">
        <v>74</v>
      </c>
    </row>
    <row r="124" spans="1:7">
      <c r="A124" t="s">
        <v>102</v>
      </c>
      <c r="B124" t="s">
        <v>129</v>
      </c>
      <c r="C124" t="s">
        <v>130</v>
      </c>
      <c r="D124" s="3">
        <v>42552</v>
      </c>
      <c r="E124" s="3">
        <v>42613</v>
      </c>
      <c r="F124" s="1">
        <v>176</v>
      </c>
      <c r="G124" s="1">
        <v>74</v>
      </c>
    </row>
    <row r="125" spans="1:7">
      <c r="A125" t="s">
        <v>102</v>
      </c>
      <c r="B125" t="s">
        <v>129</v>
      </c>
      <c r="C125" t="s">
        <v>130</v>
      </c>
      <c r="D125" s="3">
        <v>42614</v>
      </c>
      <c r="E125" s="3">
        <v>42643</v>
      </c>
      <c r="F125" s="1">
        <v>130</v>
      </c>
      <c r="G125" s="1">
        <v>74</v>
      </c>
    </row>
    <row r="126" spans="1:7">
      <c r="A126" t="s">
        <v>131</v>
      </c>
      <c r="B126" t="s">
        <v>132</v>
      </c>
      <c r="C126" t="s">
        <v>133</v>
      </c>
      <c r="F126" s="1">
        <v>129</v>
      </c>
      <c r="G126" s="1">
        <v>64</v>
      </c>
    </row>
    <row r="127" spans="1:7">
      <c r="A127" t="s">
        <v>131</v>
      </c>
      <c r="B127" t="s">
        <v>134</v>
      </c>
      <c r="C127" t="s">
        <v>135</v>
      </c>
      <c r="F127" s="1">
        <v>93</v>
      </c>
      <c r="G127" s="1">
        <v>64</v>
      </c>
    </row>
    <row r="128" spans="1:7">
      <c r="A128" t="s">
        <v>131</v>
      </c>
      <c r="B128" t="s">
        <v>136</v>
      </c>
      <c r="C128" t="s">
        <v>136</v>
      </c>
      <c r="F128" s="1">
        <v>117</v>
      </c>
      <c r="G128" s="1">
        <v>59</v>
      </c>
    </row>
    <row r="129" spans="1:7">
      <c r="A129" t="s">
        <v>131</v>
      </c>
      <c r="B129" t="s">
        <v>137</v>
      </c>
      <c r="C129" t="s">
        <v>137</v>
      </c>
      <c r="F129" s="1">
        <v>96</v>
      </c>
      <c r="G129" s="1">
        <v>64</v>
      </c>
    </row>
    <row r="130" spans="1:7">
      <c r="A130" t="s">
        <v>131</v>
      </c>
      <c r="B130" t="s">
        <v>138</v>
      </c>
      <c r="C130" t="s">
        <v>139</v>
      </c>
      <c r="F130" s="1">
        <v>98</v>
      </c>
      <c r="G130" s="1">
        <v>64</v>
      </c>
    </row>
    <row r="131" spans="1:7">
      <c r="A131" t="s">
        <v>140</v>
      </c>
      <c r="B131" t="s">
        <v>141</v>
      </c>
      <c r="C131" t="s">
        <v>142</v>
      </c>
      <c r="D131" s="3">
        <v>42644</v>
      </c>
      <c r="E131" s="3">
        <v>42674</v>
      </c>
      <c r="F131" s="1">
        <v>222</v>
      </c>
      <c r="G131" s="1">
        <v>69</v>
      </c>
    </row>
    <row r="132" spans="1:7">
      <c r="A132" t="s">
        <v>140</v>
      </c>
      <c r="B132" t="s">
        <v>141</v>
      </c>
      <c r="C132" t="s">
        <v>142</v>
      </c>
      <c r="D132" s="3">
        <v>42675</v>
      </c>
      <c r="E132" s="3">
        <v>42429</v>
      </c>
      <c r="F132" s="1">
        <v>179</v>
      </c>
      <c r="G132" s="1">
        <v>69</v>
      </c>
    </row>
    <row r="133" spans="1:7">
      <c r="A133" t="s">
        <v>140</v>
      </c>
      <c r="B133" t="s">
        <v>141</v>
      </c>
      <c r="C133" t="s">
        <v>142</v>
      </c>
      <c r="D133" s="3">
        <v>42430</v>
      </c>
      <c r="E133" s="3">
        <v>42551</v>
      </c>
      <c r="F133" s="1">
        <v>226</v>
      </c>
      <c r="G133" s="1">
        <v>69</v>
      </c>
    </row>
    <row r="134" spans="1:7">
      <c r="A134" t="s">
        <v>140</v>
      </c>
      <c r="B134" t="s">
        <v>141</v>
      </c>
      <c r="C134" t="s">
        <v>142</v>
      </c>
      <c r="D134" s="3">
        <v>42552</v>
      </c>
      <c r="E134" s="3">
        <v>42613</v>
      </c>
      <c r="F134" s="1">
        <v>174</v>
      </c>
      <c r="G134" s="1">
        <v>69</v>
      </c>
    </row>
    <row r="135" spans="1:7">
      <c r="A135" t="s">
        <v>140</v>
      </c>
      <c r="B135" t="s">
        <v>141</v>
      </c>
      <c r="C135" t="s">
        <v>142</v>
      </c>
      <c r="D135" s="3">
        <v>42614</v>
      </c>
      <c r="E135" s="3">
        <v>42643</v>
      </c>
      <c r="F135" s="1">
        <v>222</v>
      </c>
      <c r="G135" s="1">
        <v>69</v>
      </c>
    </row>
    <row r="136" spans="1:7">
      <c r="A136" t="s">
        <v>143</v>
      </c>
      <c r="B136" t="s">
        <v>144</v>
      </c>
      <c r="C136" t="s">
        <v>145</v>
      </c>
      <c r="D136" s="3">
        <v>42644</v>
      </c>
      <c r="E136" s="3">
        <v>42490</v>
      </c>
      <c r="F136" s="1">
        <v>89</v>
      </c>
      <c r="G136" s="1">
        <v>54</v>
      </c>
    </row>
    <row r="137" spans="1:7">
      <c r="A137" t="s">
        <v>143</v>
      </c>
      <c r="B137" t="s">
        <v>144</v>
      </c>
      <c r="C137" t="s">
        <v>145</v>
      </c>
      <c r="D137" s="3">
        <v>42491</v>
      </c>
      <c r="E137" s="3">
        <v>42643</v>
      </c>
      <c r="F137" s="1">
        <v>104</v>
      </c>
      <c r="G137" s="1">
        <v>54</v>
      </c>
    </row>
    <row r="138" spans="1:7">
      <c r="A138" t="s">
        <v>143</v>
      </c>
      <c r="B138" t="s">
        <v>146</v>
      </c>
      <c r="C138" t="s">
        <v>147</v>
      </c>
      <c r="D138" s="3">
        <v>42644</v>
      </c>
      <c r="E138" s="3">
        <v>42551</v>
      </c>
      <c r="F138" s="1">
        <v>92</v>
      </c>
      <c r="G138" s="1">
        <v>59</v>
      </c>
    </row>
    <row r="139" spans="1:7">
      <c r="A139" t="s">
        <v>143</v>
      </c>
      <c r="B139" t="s">
        <v>146</v>
      </c>
      <c r="C139" t="s">
        <v>147</v>
      </c>
      <c r="D139" s="3">
        <v>42552</v>
      </c>
      <c r="E139" s="3">
        <v>42613</v>
      </c>
      <c r="F139" s="1">
        <v>148</v>
      </c>
      <c r="G139" s="1">
        <v>59</v>
      </c>
    </row>
    <row r="140" spans="1:7">
      <c r="A140" t="s">
        <v>143</v>
      </c>
      <c r="B140" t="s">
        <v>146</v>
      </c>
      <c r="C140" t="s">
        <v>147</v>
      </c>
      <c r="D140" s="3">
        <v>42614</v>
      </c>
      <c r="E140" s="3">
        <v>42643</v>
      </c>
      <c r="F140" s="1">
        <v>92</v>
      </c>
      <c r="G140" s="1">
        <v>59</v>
      </c>
    </row>
    <row r="141" spans="1:7">
      <c r="A141" t="s">
        <v>143</v>
      </c>
      <c r="B141" t="s">
        <v>148</v>
      </c>
      <c r="C141" t="s">
        <v>149</v>
      </c>
      <c r="F141" s="1">
        <v>122</v>
      </c>
      <c r="G141" s="1">
        <v>54</v>
      </c>
    </row>
    <row r="142" spans="1:7">
      <c r="A142" t="s">
        <v>150</v>
      </c>
      <c r="B142" t="s">
        <v>151</v>
      </c>
      <c r="C142" t="s">
        <v>152</v>
      </c>
      <c r="D142" s="3">
        <v>42644</v>
      </c>
      <c r="E142" s="3">
        <v>42735</v>
      </c>
      <c r="F142" s="1">
        <v>101</v>
      </c>
      <c r="G142" s="1">
        <v>59</v>
      </c>
    </row>
    <row r="143" spans="1:7">
      <c r="A143" t="s">
        <v>150</v>
      </c>
      <c r="B143" t="s">
        <v>151</v>
      </c>
      <c r="C143" t="s">
        <v>152</v>
      </c>
      <c r="D143" s="3">
        <v>42370</v>
      </c>
      <c r="E143" s="3">
        <v>42490</v>
      </c>
      <c r="F143" s="1">
        <v>175</v>
      </c>
      <c r="G143" s="1">
        <v>59</v>
      </c>
    </row>
    <row r="144" spans="1:7">
      <c r="A144" t="s">
        <v>150</v>
      </c>
      <c r="B144" t="s">
        <v>151</v>
      </c>
      <c r="C144" t="s">
        <v>152</v>
      </c>
      <c r="D144" s="3">
        <v>42491</v>
      </c>
      <c r="E144" s="3">
        <v>42643</v>
      </c>
      <c r="F144" s="1">
        <v>101</v>
      </c>
      <c r="G144" s="1">
        <v>59</v>
      </c>
    </row>
    <row r="145" spans="1:7">
      <c r="A145" t="s">
        <v>150</v>
      </c>
      <c r="B145" t="s">
        <v>153</v>
      </c>
      <c r="C145" t="s">
        <v>154</v>
      </c>
      <c r="D145" s="3">
        <v>42644</v>
      </c>
      <c r="E145" s="3">
        <v>42400</v>
      </c>
      <c r="F145" s="1">
        <v>89</v>
      </c>
      <c r="G145" s="1">
        <v>54</v>
      </c>
    </row>
    <row r="146" spans="1:7">
      <c r="A146" t="s">
        <v>150</v>
      </c>
      <c r="B146" t="s">
        <v>153</v>
      </c>
      <c r="C146" t="s">
        <v>154</v>
      </c>
      <c r="D146" s="3">
        <v>42401</v>
      </c>
      <c r="E146" s="3">
        <v>42460</v>
      </c>
      <c r="F146" s="1">
        <v>142</v>
      </c>
      <c r="G146" s="1">
        <v>54</v>
      </c>
    </row>
    <row r="147" spans="1:7">
      <c r="A147" t="s">
        <v>150</v>
      </c>
      <c r="B147" t="s">
        <v>153</v>
      </c>
      <c r="C147" t="s">
        <v>154</v>
      </c>
      <c r="D147" s="3">
        <v>42461</v>
      </c>
      <c r="E147" s="3">
        <v>42643</v>
      </c>
      <c r="F147" s="1">
        <v>89</v>
      </c>
      <c r="G147" s="1">
        <v>54</v>
      </c>
    </row>
    <row r="148" spans="1:7">
      <c r="A148" t="s">
        <v>150</v>
      </c>
      <c r="B148" t="s">
        <v>155</v>
      </c>
      <c r="C148" t="s">
        <v>156</v>
      </c>
      <c r="D148" s="3">
        <v>42644</v>
      </c>
      <c r="E148" s="3">
        <v>42400</v>
      </c>
      <c r="F148" s="1">
        <v>107</v>
      </c>
      <c r="G148" s="1">
        <v>64</v>
      </c>
    </row>
    <row r="149" spans="1:7">
      <c r="A149" t="s">
        <v>150</v>
      </c>
      <c r="B149" t="s">
        <v>155</v>
      </c>
      <c r="C149" t="s">
        <v>156</v>
      </c>
      <c r="D149" s="3">
        <v>42401</v>
      </c>
      <c r="E149" s="3">
        <v>42460</v>
      </c>
      <c r="F149" s="1">
        <v>130</v>
      </c>
      <c r="G149" s="1">
        <v>64</v>
      </c>
    </row>
    <row r="150" spans="1:7">
      <c r="A150" t="s">
        <v>150</v>
      </c>
      <c r="B150" t="s">
        <v>155</v>
      </c>
      <c r="C150" t="s">
        <v>156</v>
      </c>
      <c r="D150" s="3">
        <v>42461</v>
      </c>
      <c r="E150" s="3">
        <v>42643</v>
      </c>
      <c r="F150" s="1">
        <v>107</v>
      </c>
      <c r="G150" s="1">
        <v>64</v>
      </c>
    </row>
    <row r="151" spans="1:7">
      <c r="A151" t="s">
        <v>150</v>
      </c>
      <c r="B151" t="s">
        <v>157</v>
      </c>
      <c r="C151" t="s">
        <v>158</v>
      </c>
      <c r="D151" s="3">
        <v>42644</v>
      </c>
      <c r="E151" s="3">
        <v>42400</v>
      </c>
      <c r="F151" s="1">
        <v>89</v>
      </c>
      <c r="G151" s="1">
        <v>59</v>
      </c>
    </row>
    <row r="152" spans="1:7">
      <c r="A152" t="s">
        <v>150</v>
      </c>
      <c r="B152" t="s">
        <v>157</v>
      </c>
      <c r="C152" t="s">
        <v>158</v>
      </c>
      <c r="D152" s="3">
        <v>42401</v>
      </c>
      <c r="E152" s="3">
        <v>42460</v>
      </c>
      <c r="F152" s="1">
        <v>118</v>
      </c>
      <c r="G152" s="1">
        <v>59</v>
      </c>
    </row>
    <row r="153" spans="1:7">
      <c r="A153" t="s">
        <v>150</v>
      </c>
      <c r="B153" t="s">
        <v>157</v>
      </c>
      <c r="C153" t="s">
        <v>158</v>
      </c>
      <c r="D153" s="3">
        <v>42461</v>
      </c>
      <c r="E153" s="3">
        <v>42582</v>
      </c>
      <c r="F153" s="1">
        <v>97</v>
      </c>
      <c r="G153" s="1">
        <v>59</v>
      </c>
    </row>
    <row r="154" spans="1:7">
      <c r="A154" t="s">
        <v>150</v>
      </c>
      <c r="B154" t="s">
        <v>157</v>
      </c>
      <c r="C154" t="s">
        <v>158</v>
      </c>
      <c r="D154" s="3">
        <v>42583</v>
      </c>
      <c r="E154" s="3">
        <v>42643</v>
      </c>
      <c r="F154" s="1">
        <v>89</v>
      </c>
      <c r="G154" s="1">
        <v>59</v>
      </c>
    </row>
    <row r="155" spans="1:7">
      <c r="A155" t="s">
        <v>150</v>
      </c>
      <c r="B155" t="s">
        <v>159</v>
      </c>
      <c r="C155" t="s">
        <v>160</v>
      </c>
      <c r="D155" s="3">
        <v>42644</v>
      </c>
      <c r="E155" s="3">
        <v>42735</v>
      </c>
      <c r="F155" s="1">
        <v>141</v>
      </c>
      <c r="G155" s="1">
        <v>64</v>
      </c>
    </row>
    <row r="156" spans="1:7">
      <c r="A156" t="s">
        <v>150</v>
      </c>
      <c r="B156" t="s">
        <v>159</v>
      </c>
      <c r="C156" t="s">
        <v>160</v>
      </c>
      <c r="D156" s="3">
        <v>42370</v>
      </c>
      <c r="E156" s="3">
        <v>42460</v>
      </c>
      <c r="F156" s="1">
        <v>199</v>
      </c>
      <c r="G156" s="1">
        <v>64</v>
      </c>
    </row>
    <row r="157" spans="1:7">
      <c r="A157" t="s">
        <v>150</v>
      </c>
      <c r="B157" t="s">
        <v>159</v>
      </c>
      <c r="C157" t="s">
        <v>160</v>
      </c>
      <c r="D157" s="3">
        <v>42461</v>
      </c>
      <c r="E157" s="3">
        <v>42521</v>
      </c>
      <c r="F157" s="1">
        <v>144</v>
      </c>
      <c r="G157" s="1">
        <v>64</v>
      </c>
    </row>
    <row r="158" spans="1:7">
      <c r="A158" t="s">
        <v>150</v>
      </c>
      <c r="B158" t="s">
        <v>159</v>
      </c>
      <c r="C158" t="s">
        <v>160</v>
      </c>
      <c r="D158" s="3">
        <v>42522</v>
      </c>
      <c r="E158" s="3">
        <v>42643</v>
      </c>
      <c r="F158" s="1">
        <v>110</v>
      </c>
      <c r="G158" s="1">
        <v>64</v>
      </c>
    </row>
    <row r="159" spans="1:7">
      <c r="A159" t="s">
        <v>150</v>
      </c>
      <c r="B159" t="s">
        <v>161</v>
      </c>
      <c r="C159" t="s">
        <v>162</v>
      </c>
      <c r="D159" s="3">
        <v>42644</v>
      </c>
      <c r="E159" s="3">
        <v>42735</v>
      </c>
      <c r="F159" s="1">
        <v>101</v>
      </c>
      <c r="G159" s="1">
        <v>59</v>
      </c>
    </row>
    <row r="160" spans="1:7">
      <c r="A160" t="s">
        <v>150</v>
      </c>
      <c r="B160" t="s">
        <v>161</v>
      </c>
      <c r="C160" t="s">
        <v>162</v>
      </c>
      <c r="D160" s="3">
        <v>42370</v>
      </c>
      <c r="E160" s="3">
        <v>42490</v>
      </c>
      <c r="F160" s="1">
        <v>165</v>
      </c>
      <c r="G160" s="1">
        <v>59</v>
      </c>
    </row>
    <row r="161" spans="1:7">
      <c r="A161" t="s">
        <v>150</v>
      </c>
      <c r="B161" t="s">
        <v>161</v>
      </c>
      <c r="C161" t="s">
        <v>162</v>
      </c>
      <c r="D161" s="3">
        <v>42491</v>
      </c>
      <c r="E161" s="3">
        <v>42643</v>
      </c>
      <c r="F161" s="1">
        <v>101</v>
      </c>
      <c r="G161" s="1">
        <v>59</v>
      </c>
    </row>
    <row r="162" spans="1:7">
      <c r="A162" t="s">
        <v>150</v>
      </c>
      <c r="B162" t="s">
        <v>163</v>
      </c>
      <c r="C162" t="s">
        <v>164</v>
      </c>
      <c r="D162" s="3">
        <v>42644</v>
      </c>
      <c r="E162" s="3">
        <v>42674</v>
      </c>
      <c r="F162" s="1">
        <v>132</v>
      </c>
      <c r="G162" s="1">
        <v>64</v>
      </c>
    </row>
    <row r="163" spans="1:7">
      <c r="A163" t="s">
        <v>150</v>
      </c>
      <c r="B163" t="s">
        <v>163</v>
      </c>
      <c r="C163" t="s">
        <v>164</v>
      </c>
      <c r="D163" s="3">
        <v>42675</v>
      </c>
      <c r="E163" s="3">
        <v>42429</v>
      </c>
      <c r="F163" s="1">
        <v>91</v>
      </c>
      <c r="G163" s="1">
        <v>64</v>
      </c>
    </row>
    <row r="164" spans="1:7">
      <c r="A164" t="s">
        <v>150</v>
      </c>
      <c r="B164" t="s">
        <v>163</v>
      </c>
      <c r="C164" t="s">
        <v>164</v>
      </c>
      <c r="D164" s="3">
        <v>42430</v>
      </c>
      <c r="E164" s="3">
        <v>42521</v>
      </c>
      <c r="F164" s="1">
        <v>148</v>
      </c>
      <c r="G164" s="1">
        <v>64</v>
      </c>
    </row>
    <row r="165" spans="1:7">
      <c r="A165" t="s">
        <v>150</v>
      </c>
      <c r="B165" t="s">
        <v>163</v>
      </c>
      <c r="C165" t="s">
        <v>164</v>
      </c>
      <c r="D165" s="3">
        <v>42522</v>
      </c>
      <c r="E165" s="3">
        <v>42582</v>
      </c>
      <c r="F165" s="1">
        <v>203</v>
      </c>
      <c r="G165" s="1">
        <v>64</v>
      </c>
    </row>
    <row r="166" spans="1:7">
      <c r="A166" t="s">
        <v>150</v>
      </c>
      <c r="B166" t="s">
        <v>163</v>
      </c>
      <c r="C166" t="s">
        <v>164</v>
      </c>
      <c r="D166" s="3">
        <v>42583</v>
      </c>
      <c r="E166" s="3">
        <v>42643</v>
      </c>
      <c r="F166" s="1">
        <v>132</v>
      </c>
      <c r="G166" s="1">
        <v>64</v>
      </c>
    </row>
    <row r="167" spans="1:7">
      <c r="A167" t="s">
        <v>150</v>
      </c>
      <c r="B167" t="s">
        <v>165</v>
      </c>
      <c r="C167" t="s">
        <v>166</v>
      </c>
      <c r="F167" s="1">
        <v>98</v>
      </c>
      <c r="G167" s="1">
        <v>59</v>
      </c>
    </row>
    <row r="168" spans="1:7">
      <c r="A168" t="s">
        <v>150</v>
      </c>
      <c r="B168" t="s">
        <v>167</v>
      </c>
      <c r="C168" t="s">
        <v>84</v>
      </c>
      <c r="D168" s="3">
        <v>42644</v>
      </c>
      <c r="E168" s="3">
        <v>42429</v>
      </c>
      <c r="F168" s="1">
        <v>89</v>
      </c>
      <c r="G168" s="1">
        <v>64</v>
      </c>
    </row>
    <row r="169" spans="1:7">
      <c r="A169" t="s">
        <v>150</v>
      </c>
      <c r="B169" t="s">
        <v>167</v>
      </c>
      <c r="C169" t="s">
        <v>84</v>
      </c>
      <c r="D169" s="3">
        <v>42430</v>
      </c>
      <c r="E169" s="3">
        <v>42582</v>
      </c>
      <c r="F169" s="1">
        <v>105</v>
      </c>
      <c r="G169" s="1">
        <v>64</v>
      </c>
    </row>
    <row r="170" spans="1:7">
      <c r="A170" t="s">
        <v>150</v>
      </c>
      <c r="B170" t="s">
        <v>167</v>
      </c>
      <c r="C170" t="s">
        <v>84</v>
      </c>
      <c r="D170" s="3">
        <v>42583</v>
      </c>
      <c r="E170" s="3">
        <v>42643</v>
      </c>
      <c r="F170" s="1">
        <v>89</v>
      </c>
      <c r="G170" s="1">
        <v>64</v>
      </c>
    </row>
    <row r="171" spans="1:7">
      <c r="A171" t="s">
        <v>150</v>
      </c>
      <c r="B171" t="s">
        <v>168</v>
      </c>
      <c r="C171" t="s">
        <v>169</v>
      </c>
      <c r="D171" s="3">
        <v>42644</v>
      </c>
      <c r="E171" s="3">
        <v>42704</v>
      </c>
      <c r="F171" s="1">
        <v>200</v>
      </c>
      <c r="G171" s="1">
        <v>69</v>
      </c>
    </row>
    <row r="172" spans="1:7">
      <c r="A172" t="s">
        <v>150</v>
      </c>
      <c r="B172" t="s">
        <v>168</v>
      </c>
      <c r="C172" t="s">
        <v>169</v>
      </c>
      <c r="D172" s="3">
        <v>42705</v>
      </c>
      <c r="E172" s="3">
        <v>42400</v>
      </c>
      <c r="F172" s="1">
        <v>265</v>
      </c>
      <c r="G172" s="1">
        <v>69</v>
      </c>
    </row>
    <row r="173" spans="1:7">
      <c r="A173" t="s">
        <v>150</v>
      </c>
      <c r="B173" t="s">
        <v>168</v>
      </c>
      <c r="C173" t="s">
        <v>169</v>
      </c>
      <c r="D173" s="3">
        <v>42401</v>
      </c>
      <c r="E173" s="3">
        <v>42490</v>
      </c>
      <c r="F173" s="1">
        <v>307</v>
      </c>
      <c r="G173" s="1">
        <v>69</v>
      </c>
    </row>
    <row r="174" spans="1:7">
      <c r="A174" t="s">
        <v>150</v>
      </c>
      <c r="B174" t="s">
        <v>168</v>
      </c>
      <c r="C174" t="s">
        <v>169</v>
      </c>
      <c r="D174" s="3">
        <v>42491</v>
      </c>
      <c r="E174" s="3">
        <v>42643</v>
      </c>
      <c r="F174" s="1">
        <v>194</v>
      </c>
      <c r="G174" s="1">
        <v>69</v>
      </c>
    </row>
    <row r="175" spans="1:7">
      <c r="A175" t="s">
        <v>150</v>
      </c>
      <c r="B175" t="s">
        <v>170</v>
      </c>
      <c r="C175" t="s">
        <v>171</v>
      </c>
      <c r="D175" s="3">
        <v>42644</v>
      </c>
      <c r="E175" s="3">
        <v>42704</v>
      </c>
      <c r="F175" s="1">
        <v>148</v>
      </c>
      <c r="G175" s="1">
        <v>64</v>
      </c>
    </row>
    <row r="176" spans="1:7">
      <c r="A176" t="s">
        <v>150</v>
      </c>
      <c r="B176" t="s">
        <v>170</v>
      </c>
      <c r="C176" t="s">
        <v>171</v>
      </c>
      <c r="D176" s="3">
        <v>42705</v>
      </c>
      <c r="E176" s="3">
        <v>42460</v>
      </c>
      <c r="F176" s="1">
        <v>212</v>
      </c>
      <c r="G176" s="1">
        <v>64</v>
      </c>
    </row>
    <row r="177" spans="1:7">
      <c r="A177" t="s">
        <v>150</v>
      </c>
      <c r="B177" t="s">
        <v>170</v>
      </c>
      <c r="C177" t="s">
        <v>171</v>
      </c>
      <c r="D177" s="3">
        <v>42461</v>
      </c>
      <c r="E177" s="3">
        <v>42521</v>
      </c>
      <c r="F177" s="1">
        <v>160</v>
      </c>
      <c r="G177" s="1">
        <v>64</v>
      </c>
    </row>
    <row r="178" spans="1:7">
      <c r="A178" t="s">
        <v>150</v>
      </c>
      <c r="B178" t="s">
        <v>170</v>
      </c>
      <c r="C178" t="s">
        <v>171</v>
      </c>
      <c r="D178" s="3">
        <v>42522</v>
      </c>
      <c r="E178" s="3">
        <v>42643</v>
      </c>
      <c r="F178" s="1">
        <v>124</v>
      </c>
      <c r="G178" s="1">
        <v>64</v>
      </c>
    </row>
    <row r="179" spans="1:7">
      <c r="A179" t="s">
        <v>150</v>
      </c>
      <c r="B179" t="s">
        <v>172</v>
      </c>
      <c r="C179" t="s">
        <v>173</v>
      </c>
      <c r="D179" s="3">
        <v>42644</v>
      </c>
      <c r="E179" s="3">
        <v>42735</v>
      </c>
      <c r="F179" s="1">
        <v>145</v>
      </c>
      <c r="G179" s="1">
        <v>64</v>
      </c>
    </row>
    <row r="180" spans="1:7">
      <c r="A180" t="s">
        <v>150</v>
      </c>
      <c r="B180" t="s">
        <v>172</v>
      </c>
      <c r="C180" t="s">
        <v>173</v>
      </c>
      <c r="D180" s="3">
        <v>42370</v>
      </c>
      <c r="E180" s="3">
        <v>42490</v>
      </c>
      <c r="F180" s="1">
        <v>236</v>
      </c>
      <c r="G180" s="1">
        <v>64</v>
      </c>
    </row>
    <row r="181" spans="1:7">
      <c r="A181" t="s">
        <v>150</v>
      </c>
      <c r="B181" t="s">
        <v>172</v>
      </c>
      <c r="C181" t="s">
        <v>173</v>
      </c>
      <c r="D181" s="3">
        <v>42491</v>
      </c>
      <c r="E181" s="3">
        <v>42643</v>
      </c>
      <c r="F181" s="1">
        <v>125</v>
      </c>
      <c r="G181" s="1">
        <v>64</v>
      </c>
    </row>
    <row r="182" spans="1:7">
      <c r="A182" t="s">
        <v>150</v>
      </c>
      <c r="B182" t="s">
        <v>174</v>
      </c>
      <c r="C182" t="s">
        <v>175</v>
      </c>
      <c r="D182" s="3">
        <v>42644</v>
      </c>
      <c r="E182" s="3">
        <v>42460</v>
      </c>
      <c r="F182" s="1">
        <v>127</v>
      </c>
      <c r="G182" s="1">
        <v>59</v>
      </c>
    </row>
    <row r="183" spans="1:7">
      <c r="A183" t="s">
        <v>150</v>
      </c>
      <c r="B183" t="s">
        <v>174</v>
      </c>
      <c r="C183" t="s">
        <v>175</v>
      </c>
      <c r="D183" s="3">
        <v>42461</v>
      </c>
      <c r="E183" s="3">
        <v>42643</v>
      </c>
      <c r="F183" s="1">
        <v>110</v>
      </c>
      <c r="G183" s="1">
        <v>59</v>
      </c>
    </row>
    <row r="184" spans="1:7">
      <c r="A184" t="s">
        <v>150</v>
      </c>
      <c r="B184" t="s">
        <v>176</v>
      </c>
      <c r="C184" t="s">
        <v>177</v>
      </c>
      <c r="D184" s="3">
        <v>42644</v>
      </c>
      <c r="E184" s="3">
        <v>42429</v>
      </c>
      <c r="F184" s="1">
        <v>89</v>
      </c>
      <c r="G184" s="1">
        <v>59</v>
      </c>
    </row>
    <row r="185" spans="1:7">
      <c r="A185" t="s">
        <v>150</v>
      </c>
      <c r="B185" t="s">
        <v>176</v>
      </c>
      <c r="C185" t="s">
        <v>177</v>
      </c>
      <c r="D185" s="3">
        <v>42430</v>
      </c>
      <c r="E185" s="3">
        <v>42521</v>
      </c>
      <c r="F185" s="1">
        <v>120</v>
      </c>
      <c r="G185" s="1">
        <v>59</v>
      </c>
    </row>
    <row r="186" spans="1:7">
      <c r="A186" t="s">
        <v>150</v>
      </c>
      <c r="B186" t="s">
        <v>176</v>
      </c>
      <c r="C186" t="s">
        <v>177</v>
      </c>
      <c r="D186" s="3">
        <v>42522</v>
      </c>
      <c r="E186" s="3">
        <v>42582</v>
      </c>
      <c r="F186" s="1">
        <v>131</v>
      </c>
      <c r="G186" s="1">
        <v>59</v>
      </c>
    </row>
    <row r="187" spans="1:7">
      <c r="A187" t="s">
        <v>150</v>
      </c>
      <c r="B187" t="s">
        <v>176</v>
      </c>
      <c r="C187" t="s">
        <v>177</v>
      </c>
      <c r="D187" s="3">
        <v>42583</v>
      </c>
      <c r="E187" s="3">
        <v>42643</v>
      </c>
      <c r="F187" s="1">
        <v>89</v>
      </c>
      <c r="G187" s="1">
        <v>59</v>
      </c>
    </row>
    <row r="188" spans="1:7">
      <c r="A188" t="s">
        <v>150</v>
      </c>
      <c r="B188" t="s">
        <v>178</v>
      </c>
      <c r="C188" t="s">
        <v>179</v>
      </c>
      <c r="D188" s="3">
        <v>42644</v>
      </c>
      <c r="E188" s="3">
        <v>42429</v>
      </c>
      <c r="F188" s="1">
        <v>100</v>
      </c>
      <c r="G188" s="1">
        <v>59</v>
      </c>
    </row>
    <row r="189" spans="1:7">
      <c r="A189" t="s">
        <v>150</v>
      </c>
      <c r="B189" t="s">
        <v>178</v>
      </c>
      <c r="C189" t="s">
        <v>179</v>
      </c>
      <c r="D189" s="3">
        <v>42430</v>
      </c>
      <c r="E189" s="3">
        <v>42521</v>
      </c>
      <c r="F189" s="1">
        <v>114</v>
      </c>
      <c r="G189" s="1">
        <v>59</v>
      </c>
    </row>
    <row r="190" spans="1:7">
      <c r="A190" t="s">
        <v>150</v>
      </c>
      <c r="B190" t="s">
        <v>178</v>
      </c>
      <c r="C190" t="s">
        <v>179</v>
      </c>
      <c r="D190" s="3">
        <v>42522</v>
      </c>
      <c r="E190" s="3">
        <v>42582</v>
      </c>
      <c r="F190" s="1">
        <v>140</v>
      </c>
      <c r="G190" s="1">
        <v>59</v>
      </c>
    </row>
    <row r="191" spans="1:7">
      <c r="A191" t="s">
        <v>150</v>
      </c>
      <c r="B191" t="s">
        <v>178</v>
      </c>
      <c r="C191" t="s">
        <v>179</v>
      </c>
      <c r="D191" s="3">
        <v>42583</v>
      </c>
      <c r="E191" s="3">
        <v>42643</v>
      </c>
      <c r="F191" s="1">
        <v>100</v>
      </c>
      <c r="G191" s="1">
        <v>59</v>
      </c>
    </row>
    <row r="192" spans="1:7">
      <c r="A192" t="s">
        <v>150</v>
      </c>
      <c r="B192" t="s">
        <v>180</v>
      </c>
      <c r="C192" t="s">
        <v>181</v>
      </c>
      <c r="D192" s="3">
        <v>42644</v>
      </c>
      <c r="E192" s="3">
        <v>42400</v>
      </c>
      <c r="F192" s="1">
        <v>89</v>
      </c>
      <c r="G192" s="1">
        <v>59</v>
      </c>
    </row>
    <row r="193" spans="1:7">
      <c r="A193" t="s">
        <v>150</v>
      </c>
      <c r="B193" t="s">
        <v>180</v>
      </c>
      <c r="C193" t="s">
        <v>181</v>
      </c>
      <c r="D193" s="3">
        <v>42401</v>
      </c>
      <c r="E193" s="3">
        <v>42460</v>
      </c>
      <c r="F193" s="1">
        <v>137</v>
      </c>
      <c r="G193" s="1">
        <v>59</v>
      </c>
    </row>
    <row r="194" spans="1:7">
      <c r="A194" t="s">
        <v>150</v>
      </c>
      <c r="B194" t="s">
        <v>180</v>
      </c>
      <c r="C194" t="s">
        <v>181</v>
      </c>
      <c r="D194" s="3">
        <v>42461</v>
      </c>
      <c r="E194" s="3">
        <v>42643</v>
      </c>
      <c r="F194" s="1">
        <v>89</v>
      </c>
      <c r="G194" s="1">
        <v>59</v>
      </c>
    </row>
    <row r="195" spans="1:7">
      <c r="A195" t="s">
        <v>150</v>
      </c>
      <c r="B195" t="s">
        <v>182</v>
      </c>
      <c r="C195" t="s">
        <v>182</v>
      </c>
      <c r="D195" s="3">
        <v>42644</v>
      </c>
      <c r="E195" s="3">
        <v>42704</v>
      </c>
      <c r="F195" s="1">
        <v>98</v>
      </c>
      <c r="G195" s="1">
        <v>59</v>
      </c>
    </row>
    <row r="196" spans="1:7">
      <c r="A196" t="s">
        <v>150</v>
      </c>
      <c r="B196" t="s">
        <v>182</v>
      </c>
      <c r="C196" t="s">
        <v>182</v>
      </c>
      <c r="D196" s="3">
        <v>42705</v>
      </c>
      <c r="E196" s="3">
        <v>42490</v>
      </c>
      <c r="F196" s="1">
        <v>141</v>
      </c>
      <c r="G196" s="1">
        <v>59</v>
      </c>
    </row>
    <row r="197" spans="1:7">
      <c r="A197" t="s">
        <v>150</v>
      </c>
      <c r="B197" t="s">
        <v>182</v>
      </c>
      <c r="C197" t="s">
        <v>182</v>
      </c>
      <c r="D197" s="3">
        <v>42491</v>
      </c>
      <c r="E197" s="3">
        <v>42643</v>
      </c>
      <c r="F197" s="1">
        <v>98</v>
      </c>
      <c r="G197" s="1">
        <v>59</v>
      </c>
    </row>
    <row r="198" spans="1:7">
      <c r="A198" t="s">
        <v>150</v>
      </c>
      <c r="B198" t="s">
        <v>183</v>
      </c>
      <c r="C198" t="s">
        <v>184</v>
      </c>
      <c r="F198" s="1">
        <v>92</v>
      </c>
      <c r="G198" s="1">
        <v>54</v>
      </c>
    </row>
    <row r="199" spans="1:7">
      <c r="A199" t="s">
        <v>150</v>
      </c>
      <c r="B199" t="s">
        <v>185</v>
      </c>
      <c r="C199" t="s">
        <v>186</v>
      </c>
      <c r="F199" s="1">
        <v>118</v>
      </c>
      <c r="G199" s="1">
        <v>59</v>
      </c>
    </row>
    <row r="200" spans="1:7">
      <c r="A200" t="s">
        <v>150</v>
      </c>
      <c r="B200" t="s">
        <v>187</v>
      </c>
      <c r="C200" t="s">
        <v>188</v>
      </c>
      <c r="D200" s="3">
        <v>42644</v>
      </c>
      <c r="E200" s="3">
        <v>42400</v>
      </c>
      <c r="F200" s="1">
        <v>91</v>
      </c>
      <c r="G200" s="1">
        <v>59</v>
      </c>
    </row>
    <row r="201" spans="1:7">
      <c r="A201" t="s">
        <v>150</v>
      </c>
      <c r="B201" t="s">
        <v>187</v>
      </c>
      <c r="C201" t="s">
        <v>188</v>
      </c>
      <c r="D201" s="3">
        <v>42401</v>
      </c>
      <c r="E201" s="3">
        <v>42460</v>
      </c>
      <c r="F201" s="1">
        <v>135</v>
      </c>
      <c r="G201" s="1">
        <v>59</v>
      </c>
    </row>
    <row r="202" spans="1:7">
      <c r="A202" t="s">
        <v>150</v>
      </c>
      <c r="B202" t="s">
        <v>187</v>
      </c>
      <c r="C202" t="s">
        <v>188</v>
      </c>
      <c r="D202" s="3">
        <v>42461</v>
      </c>
      <c r="E202" s="3">
        <v>42643</v>
      </c>
      <c r="F202" s="1">
        <v>91</v>
      </c>
      <c r="G202" s="1">
        <v>59</v>
      </c>
    </row>
    <row r="203" spans="1:7">
      <c r="A203" t="s">
        <v>150</v>
      </c>
      <c r="B203" t="s">
        <v>189</v>
      </c>
      <c r="C203" t="s">
        <v>190</v>
      </c>
      <c r="F203" s="1">
        <v>98</v>
      </c>
      <c r="G203" s="1">
        <v>54</v>
      </c>
    </row>
    <row r="204" spans="1:7">
      <c r="A204" t="s">
        <v>150</v>
      </c>
      <c r="B204" t="s">
        <v>191</v>
      </c>
      <c r="C204" t="s">
        <v>192</v>
      </c>
      <c r="D204" s="3">
        <v>42644</v>
      </c>
      <c r="E204" s="3">
        <v>42735</v>
      </c>
      <c r="F204" s="1">
        <v>106</v>
      </c>
      <c r="G204" s="1">
        <v>54</v>
      </c>
    </row>
    <row r="205" spans="1:7">
      <c r="A205" t="s">
        <v>150</v>
      </c>
      <c r="B205" t="s">
        <v>191</v>
      </c>
      <c r="C205" t="s">
        <v>192</v>
      </c>
      <c r="D205" s="3">
        <v>42370</v>
      </c>
      <c r="E205" s="3">
        <v>42460</v>
      </c>
      <c r="F205" s="1">
        <v>133</v>
      </c>
      <c r="G205" s="1">
        <v>54</v>
      </c>
    </row>
    <row r="206" spans="1:7">
      <c r="A206" t="s">
        <v>150</v>
      </c>
      <c r="B206" t="s">
        <v>191</v>
      </c>
      <c r="C206" t="s">
        <v>192</v>
      </c>
      <c r="D206" s="3">
        <v>42461</v>
      </c>
      <c r="E206" s="3">
        <v>42643</v>
      </c>
      <c r="F206" s="1">
        <v>106</v>
      </c>
      <c r="G206" s="1">
        <v>54</v>
      </c>
    </row>
    <row r="207" spans="1:7">
      <c r="A207" t="s">
        <v>150</v>
      </c>
      <c r="B207" t="s">
        <v>193</v>
      </c>
      <c r="C207" t="s">
        <v>194</v>
      </c>
      <c r="D207" s="3">
        <v>42644</v>
      </c>
      <c r="E207" s="3">
        <v>42704</v>
      </c>
      <c r="F207" s="1">
        <v>125</v>
      </c>
      <c r="G207" s="1">
        <v>59</v>
      </c>
    </row>
    <row r="208" spans="1:7">
      <c r="A208" t="s">
        <v>150</v>
      </c>
      <c r="B208" t="s">
        <v>193</v>
      </c>
      <c r="C208" t="s">
        <v>194</v>
      </c>
      <c r="D208" s="3">
        <v>42705</v>
      </c>
      <c r="E208" s="3">
        <v>42490</v>
      </c>
      <c r="F208" s="1">
        <v>169</v>
      </c>
      <c r="G208" s="1">
        <v>59</v>
      </c>
    </row>
    <row r="209" spans="1:7">
      <c r="A209" t="s">
        <v>150</v>
      </c>
      <c r="B209" t="s">
        <v>193</v>
      </c>
      <c r="C209" t="s">
        <v>194</v>
      </c>
      <c r="D209" s="3">
        <v>42491</v>
      </c>
      <c r="E209" s="3">
        <v>42643</v>
      </c>
      <c r="F209" s="1">
        <v>125</v>
      </c>
      <c r="G209" s="1">
        <v>59</v>
      </c>
    </row>
    <row r="210" spans="1:7">
      <c r="A210" t="s">
        <v>195</v>
      </c>
      <c r="B210" t="s">
        <v>196</v>
      </c>
      <c r="C210" t="s">
        <v>197</v>
      </c>
      <c r="F210" s="1">
        <v>93</v>
      </c>
      <c r="G210" s="1">
        <v>59</v>
      </c>
    </row>
    <row r="211" spans="1:7">
      <c r="A211" t="s">
        <v>195</v>
      </c>
      <c r="B211" t="s">
        <v>198</v>
      </c>
      <c r="C211" t="s">
        <v>199</v>
      </c>
      <c r="F211" s="1">
        <v>138</v>
      </c>
      <c r="G211" s="1">
        <v>69</v>
      </c>
    </row>
    <row r="212" spans="1:7">
      <c r="A212" t="s">
        <v>195</v>
      </c>
      <c r="B212" t="s">
        <v>200</v>
      </c>
      <c r="C212" t="s">
        <v>201</v>
      </c>
      <c r="F212" s="1">
        <v>97</v>
      </c>
      <c r="G212" s="1">
        <v>59</v>
      </c>
    </row>
    <row r="213" spans="1:7">
      <c r="A213" t="s">
        <v>195</v>
      </c>
      <c r="B213" t="s">
        <v>202</v>
      </c>
      <c r="C213" t="s">
        <v>203</v>
      </c>
      <c r="D213" s="3">
        <v>42644</v>
      </c>
      <c r="E213" s="3">
        <v>42460</v>
      </c>
      <c r="F213" s="1">
        <v>118</v>
      </c>
      <c r="G213" s="1">
        <v>64</v>
      </c>
    </row>
    <row r="214" spans="1:7">
      <c r="A214" t="s">
        <v>195</v>
      </c>
      <c r="B214" t="s">
        <v>202</v>
      </c>
      <c r="C214" t="s">
        <v>203</v>
      </c>
      <c r="D214" s="3">
        <v>42461</v>
      </c>
      <c r="E214" s="3">
        <v>42582</v>
      </c>
      <c r="F214" s="1">
        <v>157</v>
      </c>
      <c r="G214" s="1">
        <v>64</v>
      </c>
    </row>
    <row r="215" spans="1:7">
      <c r="A215" t="s">
        <v>195</v>
      </c>
      <c r="B215" t="s">
        <v>202</v>
      </c>
      <c r="C215" t="s">
        <v>203</v>
      </c>
      <c r="D215" s="3">
        <v>42583</v>
      </c>
      <c r="E215" s="3">
        <v>42643</v>
      </c>
      <c r="F215" s="1">
        <v>118</v>
      </c>
      <c r="G215" s="1">
        <v>64</v>
      </c>
    </row>
    <row r="216" spans="1:7">
      <c r="A216" t="s">
        <v>195</v>
      </c>
      <c r="B216" t="s">
        <v>204</v>
      </c>
      <c r="C216" t="s">
        <v>205</v>
      </c>
      <c r="D216" s="3">
        <v>42644</v>
      </c>
      <c r="E216" s="3">
        <v>42429</v>
      </c>
      <c r="F216" s="1">
        <v>108</v>
      </c>
      <c r="G216" s="1">
        <v>59</v>
      </c>
    </row>
    <row r="217" spans="1:7">
      <c r="A217" t="s">
        <v>195</v>
      </c>
      <c r="B217" t="s">
        <v>204</v>
      </c>
      <c r="C217" t="s">
        <v>205</v>
      </c>
      <c r="D217" s="3">
        <v>42430</v>
      </c>
      <c r="E217" s="3">
        <v>42490</v>
      </c>
      <c r="F217" s="1">
        <v>123</v>
      </c>
      <c r="G217" s="1">
        <v>59</v>
      </c>
    </row>
    <row r="218" spans="1:7">
      <c r="A218" t="s">
        <v>195</v>
      </c>
      <c r="B218" t="s">
        <v>204</v>
      </c>
      <c r="C218" t="s">
        <v>205</v>
      </c>
      <c r="D218" s="3">
        <v>42491</v>
      </c>
      <c r="E218" s="3">
        <v>42643</v>
      </c>
      <c r="F218" s="1">
        <v>108</v>
      </c>
      <c r="G218" s="1">
        <v>59</v>
      </c>
    </row>
    <row r="219" spans="1:7">
      <c r="A219" t="s">
        <v>206</v>
      </c>
      <c r="B219" t="s">
        <v>207</v>
      </c>
      <c r="C219" t="s">
        <v>208</v>
      </c>
      <c r="F219" s="1">
        <v>91</v>
      </c>
      <c r="G219" s="1">
        <v>54</v>
      </c>
    </row>
    <row r="220" spans="1:7">
      <c r="A220" t="s">
        <v>206</v>
      </c>
      <c r="B220" t="s">
        <v>209</v>
      </c>
      <c r="C220" t="s">
        <v>209</v>
      </c>
      <c r="F220" s="1">
        <v>117</v>
      </c>
      <c r="G220" s="1">
        <v>54</v>
      </c>
    </row>
    <row r="221" spans="1:7">
      <c r="A221" t="s">
        <v>206</v>
      </c>
      <c r="B221" t="s">
        <v>210</v>
      </c>
      <c r="C221" t="s">
        <v>211</v>
      </c>
      <c r="F221" s="1">
        <v>101</v>
      </c>
      <c r="G221" s="1">
        <v>59</v>
      </c>
    </row>
    <row r="222" spans="1:7">
      <c r="A222" t="s">
        <v>212</v>
      </c>
      <c r="B222" t="s">
        <v>213</v>
      </c>
      <c r="C222" t="s">
        <v>214</v>
      </c>
      <c r="D222" s="3">
        <v>42644</v>
      </c>
      <c r="E222" s="3">
        <v>42521</v>
      </c>
      <c r="F222" s="1">
        <v>89</v>
      </c>
      <c r="G222" s="1">
        <v>64</v>
      </c>
    </row>
    <row r="223" spans="1:7">
      <c r="A223" t="s">
        <v>212</v>
      </c>
      <c r="B223" t="s">
        <v>213</v>
      </c>
      <c r="C223" t="s">
        <v>214</v>
      </c>
      <c r="D223" s="3">
        <v>42522</v>
      </c>
      <c r="E223" s="3">
        <v>42643</v>
      </c>
      <c r="F223" s="1">
        <v>111</v>
      </c>
      <c r="G223" s="1">
        <v>64</v>
      </c>
    </row>
    <row r="224" spans="1:7">
      <c r="A224" t="s">
        <v>212</v>
      </c>
      <c r="B224" t="s">
        <v>215</v>
      </c>
      <c r="C224" t="s">
        <v>216</v>
      </c>
      <c r="D224" s="3">
        <v>42644</v>
      </c>
      <c r="E224" s="3">
        <v>42521</v>
      </c>
      <c r="F224" s="1">
        <v>89</v>
      </c>
      <c r="G224" s="1">
        <v>59</v>
      </c>
    </row>
    <row r="225" spans="1:7">
      <c r="A225" t="s">
        <v>212</v>
      </c>
      <c r="B225" t="s">
        <v>215</v>
      </c>
      <c r="C225" t="s">
        <v>216</v>
      </c>
      <c r="D225" s="3">
        <v>42522</v>
      </c>
      <c r="E225" s="3">
        <v>42613</v>
      </c>
      <c r="F225" s="1">
        <v>131</v>
      </c>
      <c r="G225" s="1">
        <v>59</v>
      </c>
    </row>
    <row r="226" spans="1:7">
      <c r="A226" t="s">
        <v>212</v>
      </c>
      <c r="B226" t="s">
        <v>215</v>
      </c>
      <c r="C226" t="s">
        <v>216</v>
      </c>
      <c r="D226" s="3">
        <v>42614</v>
      </c>
      <c r="E226" s="3">
        <v>42643</v>
      </c>
      <c r="F226" s="1">
        <v>89</v>
      </c>
      <c r="G226" s="1">
        <v>59</v>
      </c>
    </row>
    <row r="227" spans="1:7">
      <c r="A227" t="s">
        <v>212</v>
      </c>
      <c r="B227" t="s">
        <v>217</v>
      </c>
      <c r="C227" t="s">
        <v>218</v>
      </c>
      <c r="F227" s="1">
        <v>104</v>
      </c>
      <c r="G227" s="1">
        <v>54</v>
      </c>
    </row>
    <row r="228" spans="1:7">
      <c r="A228" t="s">
        <v>219</v>
      </c>
      <c r="B228" t="s">
        <v>220</v>
      </c>
      <c r="C228" t="s">
        <v>221</v>
      </c>
      <c r="F228" s="1">
        <v>94</v>
      </c>
      <c r="G228" s="1">
        <v>54</v>
      </c>
    </row>
    <row r="229" spans="1:7">
      <c r="A229" t="s">
        <v>219</v>
      </c>
      <c r="B229" t="s">
        <v>222</v>
      </c>
      <c r="C229" t="s">
        <v>223</v>
      </c>
      <c r="D229" s="3">
        <v>42644</v>
      </c>
      <c r="E229" s="3">
        <v>42704</v>
      </c>
      <c r="F229" s="1">
        <v>212</v>
      </c>
      <c r="G229" s="1">
        <v>74</v>
      </c>
    </row>
    <row r="230" spans="1:7">
      <c r="A230" t="s">
        <v>219</v>
      </c>
      <c r="B230" t="s">
        <v>222</v>
      </c>
      <c r="C230" t="s">
        <v>223</v>
      </c>
      <c r="D230" s="3">
        <v>42705</v>
      </c>
      <c r="E230" s="3">
        <v>42429</v>
      </c>
      <c r="F230" s="1">
        <v>141</v>
      </c>
      <c r="G230" s="1">
        <v>74</v>
      </c>
    </row>
    <row r="231" spans="1:7">
      <c r="A231" t="s">
        <v>219</v>
      </c>
      <c r="B231" t="s">
        <v>222</v>
      </c>
      <c r="C231" t="s">
        <v>223</v>
      </c>
      <c r="D231" s="3">
        <v>42430</v>
      </c>
      <c r="E231" s="3">
        <v>42490</v>
      </c>
      <c r="F231" s="1">
        <v>160</v>
      </c>
      <c r="G231" s="1">
        <v>74</v>
      </c>
    </row>
    <row r="232" spans="1:7">
      <c r="A232" t="s">
        <v>219</v>
      </c>
      <c r="B232" t="s">
        <v>222</v>
      </c>
      <c r="C232" t="s">
        <v>223</v>
      </c>
      <c r="D232" s="3">
        <v>42491</v>
      </c>
      <c r="E232" s="3">
        <v>42613</v>
      </c>
      <c r="F232" s="1">
        <v>200</v>
      </c>
      <c r="G232" s="1">
        <v>74</v>
      </c>
    </row>
    <row r="233" spans="1:7">
      <c r="A233" t="s">
        <v>219</v>
      </c>
      <c r="B233" t="s">
        <v>222</v>
      </c>
      <c r="C233" t="s">
        <v>223</v>
      </c>
      <c r="D233" s="3">
        <v>42614</v>
      </c>
      <c r="E233" s="3">
        <v>42643</v>
      </c>
      <c r="F233" s="1">
        <v>212</v>
      </c>
      <c r="G233" s="1">
        <v>74</v>
      </c>
    </row>
    <row r="234" spans="1:7">
      <c r="A234" t="s">
        <v>219</v>
      </c>
      <c r="B234" t="s">
        <v>224</v>
      </c>
      <c r="C234" t="s">
        <v>225</v>
      </c>
      <c r="F234" s="1">
        <v>125</v>
      </c>
      <c r="G234" s="1">
        <v>54</v>
      </c>
    </row>
    <row r="235" spans="1:7">
      <c r="A235" t="s">
        <v>219</v>
      </c>
      <c r="B235" t="s">
        <v>226</v>
      </c>
      <c r="C235" t="s">
        <v>227</v>
      </c>
      <c r="F235" s="1">
        <v>108</v>
      </c>
      <c r="G235" s="1">
        <v>59</v>
      </c>
    </row>
    <row r="236" spans="1:7">
      <c r="A236" t="s">
        <v>228</v>
      </c>
      <c r="B236" t="s">
        <v>229</v>
      </c>
      <c r="C236" t="s">
        <v>169</v>
      </c>
      <c r="F236" s="1">
        <v>104</v>
      </c>
      <c r="G236" s="1">
        <v>69</v>
      </c>
    </row>
    <row r="237" spans="1:7">
      <c r="A237" t="s">
        <v>228</v>
      </c>
      <c r="B237" t="s">
        <v>230</v>
      </c>
      <c r="C237" t="s">
        <v>231</v>
      </c>
      <c r="F237" s="1">
        <v>90</v>
      </c>
      <c r="G237" s="1">
        <v>54</v>
      </c>
    </row>
    <row r="238" spans="1:7">
      <c r="A238" t="s">
        <v>228</v>
      </c>
      <c r="B238" t="s">
        <v>232</v>
      </c>
      <c r="C238" t="s">
        <v>233</v>
      </c>
      <c r="F238" s="1">
        <v>94</v>
      </c>
      <c r="G238" s="1">
        <v>59</v>
      </c>
    </row>
    <row r="239" spans="1:7">
      <c r="A239" t="s">
        <v>228</v>
      </c>
      <c r="B239" t="s">
        <v>234</v>
      </c>
      <c r="C239" t="s">
        <v>235</v>
      </c>
      <c r="F239" s="1">
        <v>107</v>
      </c>
      <c r="G239" s="1">
        <v>54</v>
      </c>
    </row>
    <row r="240" spans="1:7">
      <c r="A240" t="s">
        <v>228</v>
      </c>
      <c r="B240" t="s">
        <v>236</v>
      </c>
      <c r="C240" t="s">
        <v>237</v>
      </c>
      <c r="F240" s="1">
        <v>93</v>
      </c>
      <c r="G240" s="1">
        <v>54</v>
      </c>
    </row>
    <row r="241" spans="1:7">
      <c r="A241" t="s">
        <v>228</v>
      </c>
      <c r="B241" t="s">
        <v>238</v>
      </c>
      <c r="C241" t="s">
        <v>239</v>
      </c>
      <c r="F241" s="1">
        <v>92</v>
      </c>
      <c r="G241" s="1">
        <v>59</v>
      </c>
    </row>
    <row r="242" spans="1:7">
      <c r="A242" t="s">
        <v>240</v>
      </c>
      <c r="B242" t="s">
        <v>241</v>
      </c>
      <c r="C242" t="s">
        <v>242</v>
      </c>
      <c r="F242" s="1">
        <v>112</v>
      </c>
      <c r="G242" s="1">
        <v>64</v>
      </c>
    </row>
    <row r="243" spans="1:7">
      <c r="A243" t="s">
        <v>240</v>
      </c>
      <c r="B243" t="s">
        <v>243</v>
      </c>
      <c r="C243" t="s">
        <v>244</v>
      </c>
      <c r="F243" s="1">
        <v>95</v>
      </c>
      <c r="G243" s="1">
        <v>59</v>
      </c>
    </row>
    <row r="244" spans="1:7">
      <c r="A244" t="s">
        <v>245</v>
      </c>
      <c r="B244" t="s">
        <v>246</v>
      </c>
      <c r="C244" t="s">
        <v>246</v>
      </c>
      <c r="F244" s="1">
        <v>92</v>
      </c>
      <c r="G244" s="1">
        <v>54</v>
      </c>
    </row>
    <row r="245" spans="1:7">
      <c r="A245" t="s">
        <v>245</v>
      </c>
      <c r="B245" t="s">
        <v>247</v>
      </c>
      <c r="C245" t="s">
        <v>247</v>
      </c>
      <c r="F245" s="1">
        <v>135</v>
      </c>
      <c r="G245" s="1">
        <v>69</v>
      </c>
    </row>
    <row r="246" spans="1:7">
      <c r="A246" t="s">
        <v>245</v>
      </c>
      <c r="B246" t="s">
        <v>248</v>
      </c>
      <c r="C246" t="s">
        <v>249</v>
      </c>
      <c r="F246" s="1">
        <v>102</v>
      </c>
      <c r="G246" s="1">
        <v>54</v>
      </c>
    </row>
    <row r="247" spans="1:7">
      <c r="A247" t="s">
        <v>245</v>
      </c>
      <c r="B247" t="s">
        <v>250</v>
      </c>
      <c r="C247" t="s">
        <v>251</v>
      </c>
      <c r="D247" s="3">
        <v>42644</v>
      </c>
      <c r="E247" s="3">
        <v>42400</v>
      </c>
      <c r="F247" s="1">
        <v>111</v>
      </c>
      <c r="G247" s="1">
        <v>59</v>
      </c>
    </row>
    <row r="248" spans="1:7">
      <c r="A248" t="s">
        <v>245</v>
      </c>
      <c r="B248" t="s">
        <v>250</v>
      </c>
      <c r="C248" t="s">
        <v>251</v>
      </c>
      <c r="D248" s="3">
        <v>42401</v>
      </c>
      <c r="E248" s="3">
        <v>42521</v>
      </c>
      <c r="F248" s="1">
        <v>127</v>
      </c>
      <c r="G248" s="1">
        <v>59</v>
      </c>
    </row>
    <row r="249" spans="1:7">
      <c r="A249" t="s">
        <v>245</v>
      </c>
      <c r="B249" t="s">
        <v>250</v>
      </c>
      <c r="C249" t="s">
        <v>251</v>
      </c>
      <c r="D249" s="3">
        <v>42522</v>
      </c>
      <c r="E249" s="3">
        <v>42643</v>
      </c>
      <c r="F249" s="1">
        <v>111</v>
      </c>
      <c r="G249" s="1">
        <v>59</v>
      </c>
    </row>
    <row r="250" spans="1:7">
      <c r="A250" t="s">
        <v>252</v>
      </c>
      <c r="B250" t="s">
        <v>253</v>
      </c>
      <c r="C250" t="s">
        <v>254</v>
      </c>
      <c r="F250" s="1">
        <v>97</v>
      </c>
      <c r="G250" s="1">
        <v>64</v>
      </c>
    </row>
    <row r="251" spans="1:7">
      <c r="A251" t="s">
        <v>252</v>
      </c>
      <c r="B251" t="s">
        <v>255</v>
      </c>
      <c r="C251" t="s">
        <v>256</v>
      </c>
      <c r="F251" s="1">
        <v>98</v>
      </c>
      <c r="G251" s="1">
        <v>59</v>
      </c>
    </row>
    <row r="252" spans="1:7">
      <c r="A252" t="s">
        <v>252</v>
      </c>
      <c r="B252" t="s">
        <v>257</v>
      </c>
      <c r="C252" t="s">
        <v>258</v>
      </c>
      <c r="D252" s="3">
        <v>42644</v>
      </c>
      <c r="E252" s="3">
        <v>42735</v>
      </c>
      <c r="F252" s="1">
        <v>153</v>
      </c>
      <c r="G252" s="1">
        <v>64</v>
      </c>
    </row>
    <row r="253" spans="1:7">
      <c r="A253" t="s">
        <v>252</v>
      </c>
      <c r="B253" t="s">
        <v>257</v>
      </c>
      <c r="C253" t="s">
        <v>258</v>
      </c>
      <c r="D253" s="3">
        <v>42370</v>
      </c>
      <c r="E253" s="3">
        <v>42490</v>
      </c>
      <c r="F253" s="1">
        <v>160</v>
      </c>
      <c r="G253" s="1">
        <v>64</v>
      </c>
    </row>
    <row r="254" spans="1:7">
      <c r="A254" t="s">
        <v>252</v>
      </c>
      <c r="B254" t="s">
        <v>257</v>
      </c>
      <c r="C254" t="s">
        <v>258</v>
      </c>
      <c r="D254" s="3">
        <v>42491</v>
      </c>
      <c r="E254" s="3">
        <v>42643</v>
      </c>
      <c r="F254" s="1">
        <v>122</v>
      </c>
      <c r="G254" s="1">
        <v>64</v>
      </c>
    </row>
    <row r="255" spans="1:7">
      <c r="A255" t="s">
        <v>259</v>
      </c>
      <c r="B255" t="s">
        <v>260</v>
      </c>
      <c r="C255" t="s">
        <v>261</v>
      </c>
      <c r="F255" s="1">
        <v>107</v>
      </c>
      <c r="G255" s="1">
        <v>59</v>
      </c>
    </row>
    <row r="256" spans="1:7">
      <c r="A256" t="s">
        <v>259</v>
      </c>
      <c r="B256" t="s">
        <v>262</v>
      </c>
      <c r="C256" t="s">
        <v>263</v>
      </c>
      <c r="D256" s="3">
        <v>42644</v>
      </c>
      <c r="E256" s="3">
        <v>42674</v>
      </c>
      <c r="F256" s="1">
        <v>275</v>
      </c>
      <c r="G256" s="1">
        <v>69</v>
      </c>
    </row>
    <row r="257" spans="1:7">
      <c r="A257" t="s">
        <v>259</v>
      </c>
      <c r="B257" t="s">
        <v>262</v>
      </c>
      <c r="C257" t="s">
        <v>263</v>
      </c>
      <c r="D257" s="3">
        <v>42675</v>
      </c>
      <c r="E257" s="3">
        <v>42460</v>
      </c>
      <c r="F257" s="1">
        <v>198</v>
      </c>
      <c r="G257" s="1">
        <v>69</v>
      </c>
    </row>
    <row r="258" spans="1:7">
      <c r="A258" t="s">
        <v>259</v>
      </c>
      <c r="B258" t="s">
        <v>262</v>
      </c>
      <c r="C258" t="s">
        <v>263</v>
      </c>
      <c r="D258" s="3">
        <v>42461</v>
      </c>
      <c r="E258" s="3">
        <v>42551</v>
      </c>
      <c r="F258" s="1">
        <v>247</v>
      </c>
      <c r="G258" s="1">
        <v>69</v>
      </c>
    </row>
    <row r="259" spans="1:7">
      <c r="A259" t="s">
        <v>259</v>
      </c>
      <c r="B259" t="s">
        <v>262</v>
      </c>
      <c r="C259" t="s">
        <v>263</v>
      </c>
      <c r="D259" s="3">
        <v>42552</v>
      </c>
      <c r="E259" s="3">
        <v>42613</v>
      </c>
      <c r="F259" s="1">
        <v>233</v>
      </c>
      <c r="G259" s="1">
        <v>69</v>
      </c>
    </row>
    <row r="260" spans="1:7">
      <c r="A260" t="s">
        <v>259</v>
      </c>
      <c r="B260" t="s">
        <v>262</v>
      </c>
      <c r="C260" t="s">
        <v>263</v>
      </c>
      <c r="D260" s="3">
        <v>42614</v>
      </c>
      <c r="E260" s="3">
        <v>42643</v>
      </c>
      <c r="F260" s="1">
        <v>275</v>
      </c>
      <c r="G260" s="1">
        <v>69</v>
      </c>
    </row>
    <row r="261" spans="1:7">
      <c r="A261" t="s">
        <v>259</v>
      </c>
      <c r="B261" t="s">
        <v>264</v>
      </c>
      <c r="C261" t="s">
        <v>265</v>
      </c>
      <c r="F261" s="1">
        <v>136</v>
      </c>
      <c r="G261" s="1">
        <v>64</v>
      </c>
    </row>
    <row r="262" spans="1:7">
      <c r="A262" t="s">
        <v>259</v>
      </c>
      <c r="B262" t="s">
        <v>266</v>
      </c>
      <c r="C262" t="s">
        <v>267</v>
      </c>
      <c r="D262" s="3">
        <v>42644</v>
      </c>
      <c r="E262" s="3">
        <v>42551</v>
      </c>
      <c r="F262" s="1">
        <v>116</v>
      </c>
      <c r="G262" s="1">
        <v>64</v>
      </c>
    </row>
    <row r="263" spans="1:7">
      <c r="A263" t="s">
        <v>259</v>
      </c>
      <c r="B263" t="s">
        <v>266</v>
      </c>
      <c r="C263" t="s">
        <v>267</v>
      </c>
      <c r="D263" s="3">
        <v>42552</v>
      </c>
      <c r="E263" s="3">
        <v>42613</v>
      </c>
      <c r="F263" s="1">
        <v>199</v>
      </c>
      <c r="G263" s="1">
        <v>64</v>
      </c>
    </row>
    <row r="264" spans="1:7">
      <c r="A264" t="s">
        <v>259</v>
      </c>
      <c r="B264" t="s">
        <v>266</v>
      </c>
      <c r="C264" t="s">
        <v>267</v>
      </c>
      <c r="D264" s="3">
        <v>42614</v>
      </c>
      <c r="E264" s="3">
        <v>42643</v>
      </c>
      <c r="F264" s="1">
        <v>116</v>
      </c>
      <c r="G264" s="1">
        <v>64</v>
      </c>
    </row>
    <row r="265" spans="1:7">
      <c r="A265" t="s">
        <v>259</v>
      </c>
      <c r="B265" t="s">
        <v>268</v>
      </c>
      <c r="C265" t="s">
        <v>269</v>
      </c>
      <c r="D265" s="3">
        <v>42644</v>
      </c>
      <c r="E265" s="3">
        <v>42551</v>
      </c>
      <c r="F265" s="1">
        <v>102</v>
      </c>
      <c r="G265" s="1">
        <v>64</v>
      </c>
    </row>
    <row r="266" spans="1:7">
      <c r="A266" t="s">
        <v>259</v>
      </c>
      <c r="B266" t="s">
        <v>268</v>
      </c>
      <c r="C266" t="s">
        <v>269</v>
      </c>
      <c r="D266" s="3">
        <v>42552</v>
      </c>
      <c r="E266" s="3">
        <v>42613</v>
      </c>
      <c r="F266" s="1">
        <v>161</v>
      </c>
      <c r="G266" s="1">
        <v>64</v>
      </c>
    </row>
    <row r="267" spans="1:7">
      <c r="A267" t="s">
        <v>259</v>
      </c>
      <c r="B267" t="s">
        <v>268</v>
      </c>
      <c r="C267" t="s">
        <v>269</v>
      </c>
      <c r="D267" s="3">
        <v>42614</v>
      </c>
      <c r="E267" s="3">
        <v>42643</v>
      </c>
      <c r="F267" s="1">
        <v>102</v>
      </c>
      <c r="G267" s="1">
        <v>64</v>
      </c>
    </row>
    <row r="268" spans="1:7">
      <c r="A268" t="s">
        <v>259</v>
      </c>
      <c r="B268" t="s">
        <v>270</v>
      </c>
      <c r="C268" t="s">
        <v>271</v>
      </c>
      <c r="D268" s="3">
        <v>42644</v>
      </c>
      <c r="E268" s="3">
        <v>42521</v>
      </c>
      <c r="F268" s="1">
        <v>126</v>
      </c>
      <c r="G268" s="1">
        <v>74</v>
      </c>
    </row>
    <row r="269" spans="1:7">
      <c r="A269" t="s">
        <v>259</v>
      </c>
      <c r="B269" t="s">
        <v>270</v>
      </c>
      <c r="C269" t="s">
        <v>271</v>
      </c>
      <c r="D269" s="3">
        <v>42522</v>
      </c>
      <c r="E269" s="3">
        <v>42643</v>
      </c>
      <c r="F269" s="1">
        <v>276</v>
      </c>
      <c r="G269" s="1">
        <v>74</v>
      </c>
    </row>
    <row r="270" spans="1:7">
      <c r="A270" t="s">
        <v>259</v>
      </c>
      <c r="B270" t="s">
        <v>272</v>
      </c>
      <c r="C270" t="s">
        <v>272</v>
      </c>
      <c r="D270" s="3">
        <v>42644</v>
      </c>
      <c r="E270" s="3">
        <v>42735</v>
      </c>
      <c r="F270" s="1">
        <v>163</v>
      </c>
      <c r="G270" s="1">
        <v>74</v>
      </c>
    </row>
    <row r="271" spans="1:7">
      <c r="A271" t="s">
        <v>259</v>
      </c>
      <c r="B271" t="s">
        <v>272</v>
      </c>
      <c r="C271" t="s">
        <v>272</v>
      </c>
      <c r="D271" s="3">
        <v>42370</v>
      </c>
      <c r="E271" s="3">
        <v>42521</v>
      </c>
      <c r="F271" s="1">
        <v>128</v>
      </c>
      <c r="G271" s="1">
        <v>74</v>
      </c>
    </row>
    <row r="272" spans="1:7">
      <c r="A272" t="s">
        <v>259</v>
      </c>
      <c r="B272" t="s">
        <v>272</v>
      </c>
      <c r="C272" t="s">
        <v>272</v>
      </c>
      <c r="D272" s="3">
        <v>42522</v>
      </c>
      <c r="E272" s="3">
        <v>42613</v>
      </c>
      <c r="F272" s="1">
        <v>275</v>
      </c>
      <c r="G272" s="1">
        <v>74</v>
      </c>
    </row>
    <row r="273" spans="1:7">
      <c r="A273" t="s">
        <v>259</v>
      </c>
      <c r="B273" t="s">
        <v>272</v>
      </c>
      <c r="C273" t="s">
        <v>272</v>
      </c>
      <c r="D273" s="3">
        <v>42614</v>
      </c>
      <c r="E273" s="3">
        <v>42643</v>
      </c>
      <c r="F273" s="1">
        <v>163</v>
      </c>
      <c r="G273" s="1">
        <v>74</v>
      </c>
    </row>
    <row r="274" spans="1:7">
      <c r="A274" t="s">
        <v>259</v>
      </c>
      <c r="B274" t="s">
        <v>273</v>
      </c>
      <c r="C274" t="s">
        <v>274</v>
      </c>
      <c r="F274" s="1">
        <v>106</v>
      </c>
      <c r="G274" s="1">
        <v>64</v>
      </c>
    </row>
    <row r="275" spans="1:7">
      <c r="A275" t="s">
        <v>259</v>
      </c>
      <c r="B275" t="s">
        <v>275</v>
      </c>
      <c r="C275" t="s">
        <v>276</v>
      </c>
      <c r="F275" s="1">
        <v>120</v>
      </c>
      <c r="G275" s="1">
        <v>64</v>
      </c>
    </row>
    <row r="276" spans="1:7">
      <c r="A276" t="s">
        <v>259</v>
      </c>
      <c r="B276" t="s">
        <v>277</v>
      </c>
      <c r="C276" t="s">
        <v>278</v>
      </c>
      <c r="F276" s="1">
        <v>103</v>
      </c>
      <c r="G276" s="1">
        <v>59</v>
      </c>
    </row>
    <row r="277" spans="1:7">
      <c r="A277" t="s">
        <v>259</v>
      </c>
      <c r="B277" t="s">
        <v>279</v>
      </c>
      <c r="C277" t="s">
        <v>280</v>
      </c>
      <c r="F277" s="1">
        <v>139</v>
      </c>
      <c r="G277" s="1">
        <v>59</v>
      </c>
    </row>
    <row r="278" spans="1:7">
      <c r="A278" t="s">
        <v>259</v>
      </c>
      <c r="B278" t="s">
        <v>281</v>
      </c>
      <c r="C278" t="s">
        <v>282</v>
      </c>
      <c r="F278" s="1">
        <v>105</v>
      </c>
      <c r="G278" s="1">
        <v>59</v>
      </c>
    </row>
    <row r="279" spans="1:7">
      <c r="A279" t="s">
        <v>259</v>
      </c>
      <c r="B279" t="s">
        <v>283</v>
      </c>
      <c r="C279" t="s">
        <v>283</v>
      </c>
      <c r="F279" s="1">
        <v>111</v>
      </c>
      <c r="G279" s="1">
        <v>59</v>
      </c>
    </row>
    <row r="280" spans="1:7">
      <c r="A280" t="s">
        <v>284</v>
      </c>
      <c r="B280" t="s">
        <v>285</v>
      </c>
      <c r="C280" t="s">
        <v>286</v>
      </c>
      <c r="F280" s="1">
        <v>99</v>
      </c>
      <c r="G280" s="1">
        <v>59</v>
      </c>
    </row>
    <row r="281" spans="1:7">
      <c r="A281" t="s">
        <v>284</v>
      </c>
      <c r="B281" t="s">
        <v>287</v>
      </c>
      <c r="C281" t="s">
        <v>288</v>
      </c>
      <c r="D281" s="3">
        <v>42644</v>
      </c>
      <c r="E281" s="3">
        <v>42674</v>
      </c>
      <c r="F281" s="1">
        <v>121</v>
      </c>
      <c r="G281" s="1">
        <v>69</v>
      </c>
    </row>
    <row r="282" spans="1:7">
      <c r="A282" t="s">
        <v>284</v>
      </c>
      <c r="B282" t="s">
        <v>287</v>
      </c>
      <c r="C282" t="s">
        <v>288</v>
      </c>
      <c r="D282" s="3">
        <v>42675</v>
      </c>
      <c r="E282" s="3">
        <v>42490</v>
      </c>
      <c r="F282" s="1">
        <v>101</v>
      </c>
      <c r="G282" s="1">
        <v>69</v>
      </c>
    </row>
    <row r="283" spans="1:7">
      <c r="A283" t="s">
        <v>284</v>
      </c>
      <c r="B283" t="s">
        <v>287</v>
      </c>
      <c r="C283" t="s">
        <v>288</v>
      </c>
      <c r="D283" s="3">
        <v>42491</v>
      </c>
      <c r="E283" s="3">
        <v>42643</v>
      </c>
      <c r="F283" s="1">
        <v>121</v>
      </c>
      <c r="G283" s="1">
        <v>69</v>
      </c>
    </row>
    <row r="284" spans="1:7">
      <c r="A284" t="s">
        <v>284</v>
      </c>
      <c r="B284" t="s">
        <v>289</v>
      </c>
      <c r="C284" t="s">
        <v>289</v>
      </c>
      <c r="D284" s="3">
        <v>42644</v>
      </c>
      <c r="E284" s="3">
        <v>42704</v>
      </c>
      <c r="F284" s="1">
        <v>158</v>
      </c>
      <c r="G284" s="1">
        <v>69</v>
      </c>
    </row>
    <row r="285" spans="1:7">
      <c r="A285" t="s">
        <v>284</v>
      </c>
      <c r="B285" t="s">
        <v>289</v>
      </c>
      <c r="C285" t="s">
        <v>289</v>
      </c>
      <c r="D285" s="3">
        <v>42705</v>
      </c>
      <c r="E285" s="3">
        <v>42429</v>
      </c>
      <c r="F285" s="1">
        <v>123</v>
      </c>
      <c r="G285" s="1">
        <v>69</v>
      </c>
    </row>
    <row r="286" spans="1:7">
      <c r="A286" t="s">
        <v>284</v>
      </c>
      <c r="B286" t="s">
        <v>289</v>
      </c>
      <c r="C286" t="s">
        <v>289</v>
      </c>
      <c r="D286" s="3">
        <v>42430</v>
      </c>
      <c r="E286" s="3">
        <v>42613</v>
      </c>
      <c r="F286" s="1">
        <v>151</v>
      </c>
      <c r="G286" s="1">
        <v>69</v>
      </c>
    </row>
    <row r="287" spans="1:7">
      <c r="A287" t="s">
        <v>284</v>
      </c>
      <c r="B287" t="s">
        <v>289</v>
      </c>
      <c r="C287" t="s">
        <v>289</v>
      </c>
      <c r="D287" s="3">
        <v>42614</v>
      </c>
      <c r="E287" s="3">
        <v>42643</v>
      </c>
      <c r="F287" s="1">
        <v>158</v>
      </c>
      <c r="G287" s="1">
        <v>69</v>
      </c>
    </row>
    <row r="288" spans="1:7">
      <c r="A288" t="s">
        <v>284</v>
      </c>
      <c r="B288" t="s">
        <v>290</v>
      </c>
      <c r="C288" t="s">
        <v>291</v>
      </c>
      <c r="F288" s="1">
        <v>98</v>
      </c>
      <c r="G288" s="1">
        <v>59</v>
      </c>
    </row>
    <row r="289" spans="1:7">
      <c r="A289" t="s">
        <v>284</v>
      </c>
      <c r="B289" t="s">
        <v>292</v>
      </c>
      <c r="C289" t="s">
        <v>293</v>
      </c>
      <c r="D289" s="3">
        <v>42644</v>
      </c>
      <c r="E289" s="3">
        <v>42460</v>
      </c>
      <c r="F289" s="1">
        <v>111</v>
      </c>
      <c r="G289" s="1">
        <v>64</v>
      </c>
    </row>
    <row r="290" spans="1:7">
      <c r="A290" t="s">
        <v>284</v>
      </c>
      <c r="B290" t="s">
        <v>292</v>
      </c>
      <c r="C290" t="s">
        <v>293</v>
      </c>
      <c r="D290" s="3">
        <v>42461</v>
      </c>
      <c r="E290" s="3">
        <v>42613</v>
      </c>
      <c r="F290" s="1">
        <v>148</v>
      </c>
      <c r="G290" s="1">
        <v>64</v>
      </c>
    </row>
    <row r="291" spans="1:7">
      <c r="A291" t="s">
        <v>284</v>
      </c>
      <c r="B291" t="s">
        <v>292</v>
      </c>
      <c r="C291" t="s">
        <v>293</v>
      </c>
      <c r="D291" s="3">
        <v>42614</v>
      </c>
      <c r="E291" s="3">
        <v>42643</v>
      </c>
      <c r="F291" s="1">
        <v>111</v>
      </c>
      <c r="G291" s="1">
        <v>64</v>
      </c>
    </row>
    <row r="292" spans="1:7">
      <c r="A292" t="s">
        <v>284</v>
      </c>
      <c r="B292" t="s">
        <v>294</v>
      </c>
      <c r="C292" t="s">
        <v>295</v>
      </c>
      <c r="D292" s="3">
        <v>42644</v>
      </c>
      <c r="E292" s="3">
        <v>42704</v>
      </c>
      <c r="F292" s="1">
        <v>125</v>
      </c>
      <c r="G292" s="1">
        <v>69</v>
      </c>
    </row>
    <row r="293" spans="1:7">
      <c r="A293" t="s">
        <v>284</v>
      </c>
      <c r="B293" t="s">
        <v>294</v>
      </c>
      <c r="C293" t="s">
        <v>295</v>
      </c>
      <c r="D293" s="3">
        <v>42705</v>
      </c>
      <c r="E293" s="3">
        <v>42400</v>
      </c>
      <c r="F293" s="1">
        <v>102</v>
      </c>
      <c r="G293" s="1">
        <v>69</v>
      </c>
    </row>
    <row r="294" spans="1:7">
      <c r="A294" t="s">
        <v>284</v>
      </c>
      <c r="B294" t="s">
        <v>294</v>
      </c>
      <c r="C294" t="s">
        <v>295</v>
      </c>
      <c r="D294" s="3">
        <v>42401</v>
      </c>
      <c r="E294" s="3">
        <v>42643</v>
      </c>
      <c r="F294" s="1">
        <v>125</v>
      </c>
      <c r="G294" s="1">
        <v>69</v>
      </c>
    </row>
    <row r="295" spans="1:7">
      <c r="A295" t="s">
        <v>284</v>
      </c>
      <c r="B295" t="s">
        <v>296</v>
      </c>
      <c r="C295" t="s">
        <v>297</v>
      </c>
      <c r="F295" s="1">
        <v>106</v>
      </c>
      <c r="G295" s="1">
        <v>64</v>
      </c>
    </row>
    <row r="296" spans="1:7">
      <c r="A296" t="s">
        <v>284</v>
      </c>
      <c r="B296" t="s">
        <v>298</v>
      </c>
      <c r="C296" t="s">
        <v>298</v>
      </c>
      <c r="F296" s="1">
        <v>98</v>
      </c>
      <c r="G296" s="1">
        <v>59</v>
      </c>
    </row>
    <row r="297" spans="1:7">
      <c r="A297" t="s">
        <v>284</v>
      </c>
      <c r="B297" t="s">
        <v>299</v>
      </c>
      <c r="C297" t="s">
        <v>300</v>
      </c>
      <c r="F297" s="1">
        <v>91</v>
      </c>
      <c r="G297" s="1">
        <v>59</v>
      </c>
    </row>
    <row r="298" spans="1:7">
      <c r="A298" t="s">
        <v>284</v>
      </c>
      <c r="B298" t="s">
        <v>301</v>
      </c>
      <c r="C298" t="s">
        <v>283</v>
      </c>
      <c r="D298" s="3">
        <v>42644</v>
      </c>
      <c r="E298" s="3">
        <v>42521</v>
      </c>
      <c r="F298" s="1">
        <v>89</v>
      </c>
      <c r="G298" s="1">
        <v>64</v>
      </c>
    </row>
    <row r="299" spans="1:7">
      <c r="A299" t="s">
        <v>284</v>
      </c>
      <c r="B299" t="s">
        <v>301</v>
      </c>
      <c r="C299" t="s">
        <v>283</v>
      </c>
      <c r="D299" s="3">
        <v>42522</v>
      </c>
      <c r="E299" s="3">
        <v>42613</v>
      </c>
      <c r="F299" s="1">
        <v>212</v>
      </c>
      <c r="G299" s="1">
        <v>64</v>
      </c>
    </row>
    <row r="300" spans="1:7">
      <c r="A300" t="s">
        <v>284</v>
      </c>
      <c r="B300" t="s">
        <v>301</v>
      </c>
      <c r="C300" t="s">
        <v>283</v>
      </c>
      <c r="D300" s="3">
        <v>42614</v>
      </c>
      <c r="E300" s="3">
        <v>42643</v>
      </c>
      <c r="F300" s="1">
        <v>89</v>
      </c>
      <c r="G300" s="1">
        <v>64</v>
      </c>
    </row>
    <row r="301" spans="1:7">
      <c r="A301" t="s">
        <v>302</v>
      </c>
      <c r="B301" t="s">
        <v>303</v>
      </c>
      <c r="C301" t="s">
        <v>304</v>
      </c>
      <c r="D301" s="3">
        <v>42644</v>
      </c>
      <c r="E301" s="3">
        <v>42674</v>
      </c>
      <c r="F301" s="1">
        <v>132</v>
      </c>
      <c r="G301" s="1">
        <v>74</v>
      </c>
    </row>
    <row r="302" spans="1:7">
      <c r="A302" t="s">
        <v>302</v>
      </c>
      <c r="B302" t="s">
        <v>303</v>
      </c>
      <c r="C302" t="s">
        <v>304</v>
      </c>
      <c r="D302" s="3">
        <v>42675</v>
      </c>
      <c r="E302" s="3">
        <v>42551</v>
      </c>
      <c r="F302" s="1">
        <v>106</v>
      </c>
      <c r="G302" s="1">
        <v>74</v>
      </c>
    </row>
    <row r="303" spans="1:7">
      <c r="A303" t="s">
        <v>302</v>
      </c>
      <c r="B303" t="s">
        <v>303</v>
      </c>
      <c r="C303" t="s">
        <v>304</v>
      </c>
      <c r="D303" s="3">
        <v>42552</v>
      </c>
      <c r="E303" s="3">
        <v>42613</v>
      </c>
      <c r="F303" s="1">
        <v>168</v>
      </c>
      <c r="G303" s="1">
        <v>74</v>
      </c>
    </row>
    <row r="304" spans="1:7">
      <c r="A304" t="s">
        <v>302</v>
      </c>
      <c r="B304" t="s">
        <v>303</v>
      </c>
      <c r="C304" t="s">
        <v>304</v>
      </c>
      <c r="D304" s="3">
        <v>42614</v>
      </c>
      <c r="E304" s="3">
        <v>42643</v>
      </c>
      <c r="F304" s="1">
        <v>132</v>
      </c>
      <c r="G304" s="1">
        <v>74</v>
      </c>
    </row>
    <row r="305" spans="1:7">
      <c r="A305" t="s">
        <v>302</v>
      </c>
      <c r="B305" t="s">
        <v>305</v>
      </c>
      <c r="C305" t="s">
        <v>306</v>
      </c>
      <c r="D305" s="3">
        <v>42644</v>
      </c>
      <c r="E305" s="3">
        <v>42704</v>
      </c>
      <c r="F305" s="1">
        <v>106</v>
      </c>
      <c r="G305" s="1">
        <v>59</v>
      </c>
    </row>
    <row r="306" spans="1:7">
      <c r="A306" t="s">
        <v>302</v>
      </c>
      <c r="B306" t="s">
        <v>305</v>
      </c>
      <c r="C306" t="s">
        <v>306</v>
      </c>
      <c r="D306" s="3">
        <v>42705</v>
      </c>
      <c r="E306" s="3">
        <v>42460</v>
      </c>
      <c r="F306" s="1">
        <v>89</v>
      </c>
      <c r="G306" s="1">
        <v>59</v>
      </c>
    </row>
    <row r="307" spans="1:7">
      <c r="A307" t="s">
        <v>302</v>
      </c>
      <c r="B307" t="s">
        <v>305</v>
      </c>
      <c r="C307" t="s">
        <v>306</v>
      </c>
      <c r="D307" s="3">
        <v>42461</v>
      </c>
      <c r="E307" s="3">
        <v>42551</v>
      </c>
      <c r="F307" s="1">
        <v>96</v>
      </c>
      <c r="G307" s="1">
        <v>59</v>
      </c>
    </row>
    <row r="308" spans="1:7">
      <c r="A308" t="s">
        <v>302</v>
      </c>
      <c r="B308" t="s">
        <v>305</v>
      </c>
      <c r="C308" t="s">
        <v>306</v>
      </c>
      <c r="D308" s="3">
        <v>42552</v>
      </c>
      <c r="E308" s="3">
        <v>42613</v>
      </c>
      <c r="F308" s="1">
        <v>142</v>
      </c>
      <c r="G308" s="1">
        <v>59</v>
      </c>
    </row>
    <row r="309" spans="1:7">
      <c r="A309" t="s">
        <v>302</v>
      </c>
      <c r="B309" t="s">
        <v>305</v>
      </c>
      <c r="C309" t="s">
        <v>306</v>
      </c>
      <c r="D309" s="3">
        <v>42614</v>
      </c>
      <c r="E309" s="3">
        <v>42643</v>
      </c>
      <c r="F309" s="1">
        <v>106</v>
      </c>
      <c r="G309" s="1">
        <v>59</v>
      </c>
    </row>
    <row r="310" spans="1:7">
      <c r="A310" t="s">
        <v>302</v>
      </c>
      <c r="B310" t="s">
        <v>307</v>
      </c>
      <c r="C310" t="s">
        <v>308</v>
      </c>
      <c r="D310" s="3">
        <v>42644</v>
      </c>
      <c r="E310" s="3">
        <v>42674</v>
      </c>
      <c r="F310" s="1">
        <v>131</v>
      </c>
      <c r="G310" s="1">
        <v>59</v>
      </c>
    </row>
    <row r="311" spans="1:7">
      <c r="A311" t="s">
        <v>302</v>
      </c>
      <c r="B311" t="s">
        <v>307</v>
      </c>
      <c r="C311" t="s">
        <v>308</v>
      </c>
      <c r="D311" s="3">
        <v>42675</v>
      </c>
      <c r="E311" s="3">
        <v>42551</v>
      </c>
      <c r="F311" s="1">
        <v>103</v>
      </c>
      <c r="G311" s="1">
        <v>59</v>
      </c>
    </row>
    <row r="312" spans="1:7">
      <c r="A312" t="s">
        <v>302</v>
      </c>
      <c r="B312" t="s">
        <v>307</v>
      </c>
      <c r="C312" t="s">
        <v>308</v>
      </c>
      <c r="D312" s="3">
        <v>42552</v>
      </c>
      <c r="E312" s="3">
        <v>42613</v>
      </c>
      <c r="F312" s="1">
        <v>151</v>
      </c>
      <c r="G312" s="1">
        <v>59</v>
      </c>
    </row>
    <row r="313" spans="1:7">
      <c r="A313" t="s">
        <v>302</v>
      </c>
      <c r="B313" t="s">
        <v>307</v>
      </c>
      <c r="C313" t="s">
        <v>308</v>
      </c>
      <c r="D313" s="3">
        <v>42614</v>
      </c>
      <c r="E313" s="3">
        <v>42643</v>
      </c>
      <c r="F313" s="1">
        <v>131</v>
      </c>
      <c r="G313" s="1">
        <v>59</v>
      </c>
    </row>
    <row r="314" spans="1:7">
      <c r="A314" t="s">
        <v>302</v>
      </c>
      <c r="B314" t="s">
        <v>309</v>
      </c>
      <c r="C314" t="s">
        <v>310</v>
      </c>
      <c r="D314" s="3">
        <v>42644</v>
      </c>
      <c r="E314" s="3">
        <v>42551</v>
      </c>
      <c r="F314" s="1">
        <v>89</v>
      </c>
      <c r="G314" s="1">
        <v>69</v>
      </c>
    </row>
    <row r="315" spans="1:7">
      <c r="A315" t="s">
        <v>302</v>
      </c>
      <c r="B315" t="s">
        <v>309</v>
      </c>
      <c r="C315" t="s">
        <v>310</v>
      </c>
      <c r="D315" s="3">
        <v>42552</v>
      </c>
      <c r="E315" s="3">
        <v>42613</v>
      </c>
      <c r="F315" s="1">
        <v>113</v>
      </c>
      <c r="G315" s="1">
        <v>69</v>
      </c>
    </row>
    <row r="316" spans="1:7">
      <c r="A316" t="s">
        <v>302</v>
      </c>
      <c r="B316" t="s">
        <v>309</v>
      </c>
      <c r="C316" t="s">
        <v>310</v>
      </c>
      <c r="D316" s="3">
        <v>42614</v>
      </c>
      <c r="E316" s="3">
        <v>42643</v>
      </c>
      <c r="F316" s="1">
        <v>89</v>
      </c>
      <c r="G316" s="1">
        <v>69</v>
      </c>
    </row>
    <row r="317" spans="1:7">
      <c r="A317" t="s">
        <v>311</v>
      </c>
      <c r="B317" t="s">
        <v>312</v>
      </c>
      <c r="C317" t="s">
        <v>313</v>
      </c>
      <c r="F317" s="1">
        <v>111</v>
      </c>
      <c r="G317" s="1">
        <v>59</v>
      </c>
    </row>
    <row r="318" spans="1:7">
      <c r="A318" t="s">
        <v>311</v>
      </c>
      <c r="B318" t="s">
        <v>314</v>
      </c>
      <c r="C318" t="s">
        <v>315</v>
      </c>
      <c r="F318" s="1">
        <v>93</v>
      </c>
      <c r="G318" s="1">
        <v>54</v>
      </c>
    </row>
    <row r="319" spans="1:7">
      <c r="A319" t="s">
        <v>311</v>
      </c>
      <c r="B319" t="s">
        <v>316</v>
      </c>
      <c r="C319" t="s">
        <v>317</v>
      </c>
      <c r="F319" s="1">
        <v>115</v>
      </c>
      <c r="G319" s="1">
        <v>54</v>
      </c>
    </row>
    <row r="320" spans="1:7">
      <c r="A320" t="s">
        <v>311</v>
      </c>
      <c r="B320" t="s">
        <v>318</v>
      </c>
      <c r="C320" t="s">
        <v>319</v>
      </c>
      <c r="F320" s="1">
        <v>96</v>
      </c>
      <c r="G320" s="1">
        <v>59</v>
      </c>
    </row>
    <row r="321" spans="1:7">
      <c r="A321" t="s">
        <v>311</v>
      </c>
      <c r="B321" t="s">
        <v>320</v>
      </c>
      <c r="C321" t="s">
        <v>145</v>
      </c>
      <c r="F321" s="1">
        <v>103</v>
      </c>
      <c r="G321" s="1">
        <v>59</v>
      </c>
    </row>
    <row r="322" spans="1:7">
      <c r="A322" t="s">
        <v>311</v>
      </c>
      <c r="B322" t="s">
        <v>321</v>
      </c>
      <c r="C322" t="s">
        <v>322</v>
      </c>
      <c r="F322" s="1">
        <v>98</v>
      </c>
      <c r="G322" s="1">
        <v>59</v>
      </c>
    </row>
    <row r="323" spans="1:7">
      <c r="A323" t="s">
        <v>311</v>
      </c>
      <c r="B323" t="s">
        <v>323</v>
      </c>
      <c r="C323" t="s">
        <v>324</v>
      </c>
      <c r="F323" s="1">
        <v>96</v>
      </c>
      <c r="G323" s="1">
        <v>54</v>
      </c>
    </row>
    <row r="324" spans="1:7">
      <c r="A324" t="s">
        <v>311</v>
      </c>
      <c r="B324" t="s">
        <v>325</v>
      </c>
      <c r="C324" t="s">
        <v>326</v>
      </c>
      <c r="D324" s="3">
        <v>42644</v>
      </c>
      <c r="E324" s="3">
        <v>42551</v>
      </c>
      <c r="F324" s="1">
        <v>89</v>
      </c>
      <c r="G324" s="1">
        <v>59</v>
      </c>
    </row>
    <row r="325" spans="1:7">
      <c r="A325" t="s">
        <v>311</v>
      </c>
      <c r="B325" t="s">
        <v>325</v>
      </c>
      <c r="C325" t="s">
        <v>326</v>
      </c>
      <c r="D325" s="3">
        <v>42552</v>
      </c>
      <c r="E325" s="3">
        <v>42613</v>
      </c>
      <c r="F325" s="1">
        <v>103</v>
      </c>
      <c r="G325" s="1">
        <v>59</v>
      </c>
    </row>
    <row r="326" spans="1:7">
      <c r="A326" t="s">
        <v>311</v>
      </c>
      <c r="B326" t="s">
        <v>325</v>
      </c>
      <c r="C326" t="s">
        <v>326</v>
      </c>
      <c r="D326" s="3">
        <v>42614</v>
      </c>
      <c r="E326" s="3">
        <v>42643</v>
      </c>
      <c r="F326" s="1">
        <v>89</v>
      </c>
      <c r="G326" s="1">
        <v>59</v>
      </c>
    </row>
    <row r="327" spans="1:7">
      <c r="A327" t="s">
        <v>311</v>
      </c>
      <c r="B327" t="s">
        <v>327</v>
      </c>
      <c r="C327" t="s">
        <v>327</v>
      </c>
      <c r="F327" s="1">
        <v>102</v>
      </c>
      <c r="G327" s="1">
        <v>54</v>
      </c>
    </row>
    <row r="328" spans="1:7">
      <c r="A328" t="s">
        <v>311</v>
      </c>
      <c r="B328" t="s">
        <v>328</v>
      </c>
      <c r="C328" t="s">
        <v>328</v>
      </c>
      <c r="D328" s="3">
        <v>42644</v>
      </c>
      <c r="E328" s="3">
        <v>42521</v>
      </c>
      <c r="F328" s="1">
        <v>89</v>
      </c>
      <c r="G328" s="1">
        <v>54</v>
      </c>
    </row>
    <row r="329" spans="1:7">
      <c r="A329" t="s">
        <v>311</v>
      </c>
      <c r="B329" t="s">
        <v>328</v>
      </c>
      <c r="C329" t="s">
        <v>328</v>
      </c>
      <c r="D329" s="3">
        <v>42522</v>
      </c>
      <c r="E329" s="3">
        <v>42613</v>
      </c>
      <c r="F329" s="1">
        <v>111</v>
      </c>
      <c r="G329" s="1">
        <v>54</v>
      </c>
    </row>
    <row r="330" spans="1:7">
      <c r="A330" t="s">
        <v>311</v>
      </c>
      <c r="B330" t="s">
        <v>328</v>
      </c>
      <c r="C330" t="s">
        <v>328</v>
      </c>
      <c r="D330" s="3">
        <v>42614</v>
      </c>
      <c r="E330" s="3">
        <v>42643</v>
      </c>
      <c r="F330" s="1">
        <v>89</v>
      </c>
      <c r="G330" s="1">
        <v>54</v>
      </c>
    </row>
    <row r="331" spans="1:7">
      <c r="A331" t="s">
        <v>311</v>
      </c>
      <c r="B331" t="s">
        <v>329</v>
      </c>
      <c r="C331" t="s">
        <v>330</v>
      </c>
      <c r="D331" s="3">
        <v>42644</v>
      </c>
      <c r="E331" s="3">
        <v>42704</v>
      </c>
      <c r="F331" s="1">
        <v>94</v>
      </c>
      <c r="G331" s="1">
        <v>59</v>
      </c>
    </row>
    <row r="332" spans="1:7">
      <c r="A332" t="s">
        <v>311</v>
      </c>
      <c r="B332" t="s">
        <v>329</v>
      </c>
      <c r="C332" t="s">
        <v>330</v>
      </c>
      <c r="D332" s="3">
        <v>42705</v>
      </c>
      <c r="E332" s="3">
        <v>42613</v>
      </c>
      <c r="F332" s="1">
        <v>101</v>
      </c>
      <c r="G332" s="1">
        <v>59</v>
      </c>
    </row>
    <row r="333" spans="1:7">
      <c r="A333" t="s">
        <v>311</v>
      </c>
      <c r="B333" t="s">
        <v>329</v>
      </c>
      <c r="C333" t="s">
        <v>330</v>
      </c>
      <c r="D333" s="3">
        <v>42614</v>
      </c>
      <c r="E333" s="3">
        <v>42643</v>
      </c>
      <c r="F333" s="1">
        <v>94</v>
      </c>
      <c r="G333" s="1">
        <v>59</v>
      </c>
    </row>
    <row r="334" spans="1:7">
      <c r="A334" t="s">
        <v>311</v>
      </c>
      <c r="B334" t="s">
        <v>331</v>
      </c>
      <c r="C334" t="s">
        <v>66</v>
      </c>
      <c r="F334" s="1">
        <v>103</v>
      </c>
      <c r="G334" s="1">
        <v>54</v>
      </c>
    </row>
    <row r="335" spans="1:7">
      <c r="A335" t="s">
        <v>311</v>
      </c>
      <c r="B335" t="s">
        <v>332</v>
      </c>
      <c r="C335" t="s">
        <v>333</v>
      </c>
      <c r="D335" s="3">
        <v>42644</v>
      </c>
      <c r="E335" s="3">
        <v>42521</v>
      </c>
      <c r="F335" s="1">
        <v>89</v>
      </c>
      <c r="G335" s="1">
        <v>59</v>
      </c>
    </row>
    <row r="336" spans="1:7">
      <c r="A336" t="s">
        <v>311</v>
      </c>
      <c r="B336" t="s">
        <v>332</v>
      </c>
      <c r="C336" t="s">
        <v>333</v>
      </c>
      <c r="D336" s="3">
        <v>42522</v>
      </c>
      <c r="E336" s="3">
        <v>42613</v>
      </c>
      <c r="F336" s="1">
        <v>106</v>
      </c>
      <c r="G336" s="1">
        <v>59</v>
      </c>
    </row>
    <row r="337" spans="1:7">
      <c r="A337" t="s">
        <v>311</v>
      </c>
      <c r="B337" t="s">
        <v>332</v>
      </c>
      <c r="C337" t="s">
        <v>333</v>
      </c>
      <c r="D337" s="3">
        <v>42614</v>
      </c>
      <c r="E337" s="3">
        <v>42643</v>
      </c>
      <c r="F337" s="1">
        <v>89</v>
      </c>
      <c r="G337" s="1">
        <v>59</v>
      </c>
    </row>
    <row r="338" spans="1:7">
      <c r="A338" t="s">
        <v>311</v>
      </c>
      <c r="B338" t="s">
        <v>334</v>
      </c>
      <c r="C338" t="s">
        <v>335</v>
      </c>
      <c r="D338" s="3">
        <v>42644</v>
      </c>
      <c r="E338" s="3">
        <v>42674</v>
      </c>
      <c r="F338" s="1">
        <v>100</v>
      </c>
      <c r="G338" s="1">
        <v>74</v>
      </c>
    </row>
    <row r="339" spans="1:7">
      <c r="A339" t="s">
        <v>311</v>
      </c>
      <c r="B339" t="s">
        <v>334</v>
      </c>
      <c r="C339" t="s">
        <v>335</v>
      </c>
      <c r="D339" s="3">
        <v>42675</v>
      </c>
      <c r="E339" s="3">
        <v>42551</v>
      </c>
      <c r="F339" s="1">
        <v>89</v>
      </c>
      <c r="G339" s="1">
        <v>74</v>
      </c>
    </row>
    <row r="340" spans="1:7">
      <c r="A340" t="s">
        <v>311</v>
      </c>
      <c r="B340" t="s">
        <v>334</v>
      </c>
      <c r="C340" t="s">
        <v>335</v>
      </c>
      <c r="D340" s="3">
        <v>42552</v>
      </c>
      <c r="E340" s="3">
        <v>42613</v>
      </c>
      <c r="F340" s="1">
        <v>168</v>
      </c>
      <c r="G340" s="1">
        <v>74</v>
      </c>
    </row>
    <row r="341" spans="1:7">
      <c r="A341" t="s">
        <v>311</v>
      </c>
      <c r="B341" t="s">
        <v>334</v>
      </c>
      <c r="C341" t="s">
        <v>335</v>
      </c>
      <c r="D341" s="3">
        <v>42614</v>
      </c>
      <c r="E341" s="3">
        <v>42643</v>
      </c>
      <c r="F341" s="1">
        <v>100</v>
      </c>
      <c r="G341" s="1">
        <v>74</v>
      </c>
    </row>
    <row r="342" spans="1:7">
      <c r="A342" t="s">
        <v>336</v>
      </c>
      <c r="B342" t="s">
        <v>337</v>
      </c>
      <c r="C342" t="s">
        <v>338</v>
      </c>
      <c r="D342" s="3">
        <v>42644</v>
      </c>
      <c r="E342" s="3">
        <v>42674</v>
      </c>
      <c r="F342" s="1">
        <v>142</v>
      </c>
      <c r="G342" s="1">
        <v>64</v>
      </c>
    </row>
    <row r="343" spans="1:7">
      <c r="A343" t="s">
        <v>336</v>
      </c>
      <c r="B343" t="s">
        <v>337</v>
      </c>
      <c r="C343" t="s">
        <v>338</v>
      </c>
      <c r="D343" s="3">
        <v>42675</v>
      </c>
      <c r="E343" s="3">
        <v>42521</v>
      </c>
      <c r="F343" s="1">
        <v>109</v>
      </c>
      <c r="G343" s="1">
        <v>64</v>
      </c>
    </row>
    <row r="344" spans="1:7">
      <c r="A344" t="s">
        <v>336</v>
      </c>
      <c r="B344" t="s">
        <v>337</v>
      </c>
      <c r="C344" t="s">
        <v>338</v>
      </c>
      <c r="D344" s="3">
        <v>42522</v>
      </c>
      <c r="E344" s="3">
        <v>42643</v>
      </c>
      <c r="F344" s="1">
        <v>142</v>
      </c>
      <c r="G344" s="1">
        <v>64</v>
      </c>
    </row>
    <row r="345" spans="1:7">
      <c r="A345" t="s">
        <v>336</v>
      </c>
      <c r="B345" t="s">
        <v>339</v>
      </c>
      <c r="C345" t="s">
        <v>340</v>
      </c>
      <c r="F345" s="1">
        <v>96</v>
      </c>
      <c r="G345" s="1">
        <v>59</v>
      </c>
    </row>
    <row r="346" spans="1:7">
      <c r="A346" t="s">
        <v>336</v>
      </c>
      <c r="B346" t="s">
        <v>341</v>
      </c>
      <c r="C346" t="s">
        <v>342</v>
      </c>
      <c r="F346" s="1">
        <v>140</v>
      </c>
      <c r="G346" s="1">
        <v>64</v>
      </c>
    </row>
    <row r="347" spans="1:7">
      <c r="A347" t="s">
        <v>336</v>
      </c>
      <c r="B347" t="s">
        <v>343</v>
      </c>
      <c r="C347" t="s">
        <v>344</v>
      </c>
      <c r="F347" s="1">
        <v>115</v>
      </c>
      <c r="G347" s="1">
        <v>64</v>
      </c>
    </row>
    <row r="348" spans="1:7">
      <c r="A348" t="s">
        <v>345</v>
      </c>
      <c r="B348" t="s">
        <v>346</v>
      </c>
      <c r="C348" t="s">
        <v>347</v>
      </c>
      <c r="F348" s="1">
        <v>112</v>
      </c>
      <c r="G348" s="1">
        <v>64</v>
      </c>
    </row>
    <row r="349" spans="1:7">
      <c r="A349" t="s">
        <v>345</v>
      </c>
      <c r="B349" t="s">
        <v>338</v>
      </c>
      <c r="C349" t="s">
        <v>348</v>
      </c>
      <c r="F349" s="1">
        <v>125</v>
      </c>
      <c r="G349" s="1">
        <v>54</v>
      </c>
    </row>
    <row r="350" spans="1:7">
      <c r="A350" t="s">
        <v>349</v>
      </c>
      <c r="B350" t="s">
        <v>350</v>
      </c>
      <c r="C350" t="s">
        <v>351</v>
      </c>
      <c r="F350" s="1">
        <v>105</v>
      </c>
      <c r="G350" s="1">
        <v>64</v>
      </c>
    </row>
    <row r="351" spans="1:7">
      <c r="A351" t="s">
        <v>349</v>
      </c>
      <c r="B351" t="s">
        <v>352</v>
      </c>
      <c r="C351" t="s">
        <v>353</v>
      </c>
      <c r="F351" s="1">
        <v>100</v>
      </c>
      <c r="G351" s="1">
        <v>59</v>
      </c>
    </row>
    <row r="352" spans="1:7">
      <c r="A352" t="s">
        <v>349</v>
      </c>
      <c r="B352" t="s">
        <v>354</v>
      </c>
      <c r="C352" t="s">
        <v>355</v>
      </c>
      <c r="F352" s="1">
        <v>98</v>
      </c>
      <c r="G352" s="1">
        <v>54</v>
      </c>
    </row>
    <row r="353" spans="1:7">
      <c r="A353" t="s">
        <v>356</v>
      </c>
      <c r="B353" t="s">
        <v>357</v>
      </c>
      <c r="C353" t="s">
        <v>358</v>
      </c>
      <c r="D353" s="3">
        <v>42644</v>
      </c>
      <c r="E353" s="3">
        <v>42521</v>
      </c>
      <c r="F353" s="1">
        <v>89</v>
      </c>
      <c r="G353" s="1">
        <v>59</v>
      </c>
    </row>
    <row r="354" spans="1:7">
      <c r="A354" t="s">
        <v>356</v>
      </c>
      <c r="B354" t="s">
        <v>357</v>
      </c>
      <c r="C354" t="s">
        <v>358</v>
      </c>
      <c r="D354" s="3">
        <v>42522</v>
      </c>
      <c r="E354" s="3">
        <v>42643</v>
      </c>
      <c r="F354" s="1">
        <v>138</v>
      </c>
      <c r="G354" s="1">
        <v>59</v>
      </c>
    </row>
    <row r="355" spans="1:7">
      <c r="A355" t="s">
        <v>356</v>
      </c>
      <c r="B355" t="s">
        <v>359</v>
      </c>
      <c r="C355" t="s">
        <v>360</v>
      </c>
      <c r="F355" s="1">
        <v>93</v>
      </c>
      <c r="G355" s="1">
        <v>64</v>
      </c>
    </row>
    <row r="356" spans="1:7">
      <c r="A356" t="s">
        <v>356</v>
      </c>
      <c r="B356" t="s">
        <v>361</v>
      </c>
      <c r="C356" t="s">
        <v>362</v>
      </c>
      <c r="F356" s="1">
        <v>146</v>
      </c>
      <c r="G356" s="1">
        <v>69</v>
      </c>
    </row>
    <row r="357" spans="1:7">
      <c r="A357" t="s">
        <v>356</v>
      </c>
      <c r="B357" t="s">
        <v>363</v>
      </c>
      <c r="C357" t="s">
        <v>364</v>
      </c>
      <c r="F357" s="1">
        <v>92</v>
      </c>
      <c r="G357" s="1">
        <v>64</v>
      </c>
    </row>
    <row r="358" spans="1:7">
      <c r="A358" t="s">
        <v>356</v>
      </c>
      <c r="B358" t="s">
        <v>365</v>
      </c>
      <c r="C358" t="s">
        <v>366</v>
      </c>
      <c r="D358" s="3">
        <v>42644</v>
      </c>
      <c r="E358" s="3">
        <v>42551</v>
      </c>
      <c r="F358" s="1">
        <v>95</v>
      </c>
      <c r="G358" s="1">
        <v>59</v>
      </c>
    </row>
    <row r="359" spans="1:7">
      <c r="A359" t="s">
        <v>356</v>
      </c>
      <c r="B359" t="s">
        <v>365</v>
      </c>
      <c r="C359" t="s">
        <v>366</v>
      </c>
      <c r="D359" s="3">
        <v>42552</v>
      </c>
      <c r="E359" s="3">
        <v>42613</v>
      </c>
      <c r="F359" s="1">
        <v>136</v>
      </c>
      <c r="G359" s="1">
        <v>59</v>
      </c>
    </row>
    <row r="360" spans="1:7">
      <c r="A360" t="s">
        <v>356</v>
      </c>
      <c r="B360" t="s">
        <v>365</v>
      </c>
      <c r="C360" t="s">
        <v>366</v>
      </c>
      <c r="D360" s="3">
        <v>42614</v>
      </c>
      <c r="E360" s="3">
        <v>42643</v>
      </c>
      <c r="F360" s="1">
        <v>95</v>
      </c>
      <c r="G360" s="1">
        <v>59</v>
      </c>
    </row>
    <row r="361" spans="1:7">
      <c r="A361" t="s">
        <v>367</v>
      </c>
      <c r="B361" t="s">
        <v>368</v>
      </c>
      <c r="C361" t="s">
        <v>369</v>
      </c>
      <c r="F361" s="1">
        <v>107</v>
      </c>
      <c r="G361" s="1">
        <v>59</v>
      </c>
    </row>
    <row r="362" spans="1:7">
      <c r="A362" t="s">
        <v>367</v>
      </c>
      <c r="B362" t="s">
        <v>370</v>
      </c>
      <c r="C362" t="s">
        <v>371</v>
      </c>
      <c r="D362" s="3">
        <v>42644</v>
      </c>
      <c r="E362" s="3">
        <v>42521</v>
      </c>
      <c r="F362" s="1">
        <v>89</v>
      </c>
      <c r="G362" s="1">
        <v>64</v>
      </c>
    </row>
    <row r="363" spans="1:7">
      <c r="A363" t="s">
        <v>367</v>
      </c>
      <c r="B363" t="s">
        <v>370</v>
      </c>
      <c r="C363" t="s">
        <v>371</v>
      </c>
      <c r="D363" s="3">
        <v>42522</v>
      </c>
      <c r="E363" s="3">
        <v>42613</v>
      </c>
      <c r="F363" s="1">
        <v>114</v>
      </c>
      <c r="G363" s="1">
        <v>64</v>
      </c>
    </row>
    <row r="364" spans="1:7">
      <c r="A364" t="s">
        <v>367</v>
      </c>
      <c r="B364" t="s">
        <v>370</v>
      </c>
      <c r="C364" t="s">
        <v>371</v>
      </c>
      <c r="D364" s="3">
        <v>42614</v>
      </c>
      <c r="E364" s="3">
        <v>42643</v>
      </c>
      <c r="F364" s="1">
        <v>89</v>
      </c>
      <c r="G364" s="1">
        <v>64</v>
      </c>
    </row>
    <row r="365" spans="1:7">
      <c r="A365" t="s">
        <v>367</v>
      </c>
      <c r="B365" t="s">
        <v>372</v>
      </c>
      <c r="C365" t="s">
        <v>175</v>
      </c>
      <c r="F365" s="1">
        <v>119</v>
      </c>
      <c r="G365" s="1">
        <v>69</v>
      </c>
    </row>
    <row r="366" spans="1:7">
      <c r="A366" t="s">
        <v>367</v>
      </c>
      <c r="B366" t="s">
        <v>181</v>
      </c>
      <c r="C366" t="s">
        <v>373</v>
      </c>
      <c r="F366" s="1">
        <v>117</v>
      </c>
      <c r="G366" s="1">
        <v>59</v>
      </c>
    </row>
    <row r="367" spans="1:7">
      <c r="A367" t="s">
        <v>367</v>
      </c>
      <c r="B367" t="s">
        <v>374</v>
      </c>
      <c r="C367" t="s">
        <v>374</v>
      </c>
      <c r="F367" s="1">
        <v>99</v>
      </c>
      <c r="G367" s="1">
        <v>59</v>
      </c>
    </row>
    <row r="368" spans="1:7">
      <c r="A368" t="s">
        <v>367</v>
      </c>
      <c r="B368" t="s">
        <v>375</v>
      </c>
      <c r="C368" t="s">
        <v>376</v>
      </c>
      <c r="F368" s="1">
        <v>102</v>
      </c>
      <c r="G368" s="1">
        <v>54</v>
      </c>
    </row>
    <row r="369" spans="1:7">
      <c r="A369" t="s">
        <v>367</v>
      </c>
      <c r="B369" t="s">
        <v>377</v>
      </c>
      <c r="C369" t="s">
        <v>378</v>
      </c>
      <c r="D369" s="3">
        <v>42644</v>
      </c>
      <c r="E369" s="3">
        <v>42490</v>
      </c>
      <c r="F369" s="1">
        <v>100</v>
      </c>
      <c r="G369" s="1">
        <v>54</v>
      </c>
    </row>
    <row r="370" spans="1:7">
      <c r="A370" t="s">
        <v>367</v>
      </c>
      <c r="B370" t="s">
        <v>377</v>
      </c>
      <c r="C370" t="s">
        <v>378</v>
      </c>
      <c r="D370" s="3">
        <v>42491</v>
      </c>
      <c r="E370" s="3">
        <v>42643</v>
      </c>
      <c r="F370" s="1">
        <v>91</v>
      </c>
      <c r="G370" s="1">
        <v>54</v>
      </c>
    </row>
    <row r="371" spans="1:7">
      <c r="A371" t="s">
        <v>367</v>
      </c>
      <c r="B371" t="s">
        <v>379</v>
      </c>
      <c r="C371" t="s">
        <v>380</v>
      </c>
      <c r="D371" s="3">
        <v>42644</v>
      </c>
      <c r="E371" s="3">
        <v>42460</v>
      </c>
      <c r="F371" s="1">
        <v>91</v>
      </c>
      <c r="G371" s="1">
        <v>64</v>
      </c>
    </row>
    <row r="372" spans="1:7">
      <c r="A372" t="s">
        <v>367</v>
      </c>
      <c r="B372" t="s">
        <v>379</v>
      </c>
      <c r="C372" t="s">
        <v>380</v>
      </c>
      <c r="D372" s="3">
        <v>42461</v>
      </c>
      <c r="E372" s="3">
        <v>42521</v>
      </c>
      <c r="F372" s="1">
        <v>104</v>
      </c>
      <c r="G372" s="1">
        <v>64</v>
      </c>
    </row>
    <row r="373" spans="1:7">
      <c r="A373" t="s">
        <v>367</v>
      </c>
      <c r="B373" t="s">
        <v>379</v>
      </c>
      <c r="C373" t="s">
        <v>380</v>
      </c>
      <c r="D373" s="3">
        <v>42522</v>
      </c>
      <c r="E373" s="3">
        <v>42613</v>
      </c>
      <c r="F373" s="1">
        <v>163</v>
      </c>
      <c r="G373" s="1">
        <v>64</v>
      </c>
    </row>
    <row r="374" spans="1:7">
      <c r="A374" t="s">
        <v>367</v>
      </c>
      <c r="B374" t="s">
        <v>379</v>
      </c>
      <c r="C374" t="s">
        <v>380</v>
      </c>
      <c r="D374" s="3">
        <v>42614</v>
      </c>
      <c r="E374" s="3">
        <v>42643</v>
      </c>
      <c r="F374" s="1">
        <v>91</v>
      </c>
      <c r="G374" s="1">
        <v>64</v>
      </c>
    </row>
    <row r="375" spans="1:7">
      <c r="A375" t="s">
        <v>367</v>
      </c>
      <c r="B375" t="s">
        <v>381</v>
      </c>
      <c r="C375" t="s">
        <v>382</v>
      </c>
      <c r="F375" s="1">
        <v>91</v>
      </c>
      <c r="G375" s="1">
        <v>54</v>
      </c>
    </row>
    <row r="376" spans="1:7">
      <c r="A376" t="s">
        <v>367</v>
      </c>
      <c r="B376" t="s">
        <v>383</v>
      </c>
      <c r="C376" t="s">
        <v>384</v>
      </c>
      <c r="F376" s="1">
        <v>104</v>
      </c>
      <c r="G376" s="1">
        <v>59</v>
      </c>
    </row>
    <row r="377" spans="1:7">
      <c r="A377" t="s">
        <v>367</v>
      </c>
      <c r="B377" t="s">
        <v>148</v>
      </c>
      <c r="C377" t="s">
        <v>385</v>
      </c>
      <c r="F377" s="1">
        <v>98</v>
      </c>
      <c r="G377" s="1">
        <v>59</v>
      </c>
    </row>
    <row r="378" spans="1:7">
      <c r="A378" t="s">
        <v>386</v>
      </c>
      <c r="B378" t="s">
        <v>387</v>
      </c>
      <c r="C378" t="s">
        <v>388</v>
      </c>
      <c r="F378" s="1">
        <v>120</v>
      </c>
      <c r="G378" s="1">
        <v>69</v>
      </c>
    </row>
    <row r="379" spans="1:7">
      <c r="A379" t="s">
        <v>386</v>
      </c>
      <c r="B379" t="s">
        <v>389</v>
      </c>
      <c r="C379" t="s">
        <v>390</v>
      </c>
      <c r="F379" s="1">
        <v>91</v>
      </c>
      <c r="G379" s="1">
        <v>64</v>
      </c>
    </row>
    <row r="380" spans="1:7">
      <c r="A380" t="s">
        <v>386</v>
      </c>
      <c r="B380" t="s">
        <v>391</v>
      </c>
      <c r="C380" t="s">
        <v>392</v>
      </c>
      <c r="F380" s="1">
        <v>146</v>
      </c>
      <c r="G380" s="1">
        <v>69</v>
      </c>
    </row>
    <row r="381" spans="1:7">
      <c r="A381" t="s">
        <v>393</v>
      </c>
      <c r="B381" t="s">
        <v>394</v>
      </c>
      <c r="C381" t="s">
        <v>115</v>
      </c>
      <c r="F381" s="1">
        <v>104</v>
      </c>
      <c r="G381" s="1">
        <v>64</v>
      </c>
    </row>
    <row r="382" spans="1:7">
      <c r="A382" t="s">
        <v>395</v>
      </c>
      <c r="B382" t="s">
        <v>396</v>
      </c>
      <c r="C382" t="s">
        <v>397</v>
      </c>
      <c r="F382" s="1">
        <v>94</v>
      </c>
      <c r="G382" s="1">
        <v>59</v>
      </c>
    </row>
    <row r="383" spans="1:7">
      <c r="A383" t="s">
        <v>395</v>
      </c>
      <c r="B383" t="s">
        <v>398</v>
      </c>
      <c r="C383" t="s">
        <v>399</v>
      </c>
      <c r="D383" s="3">
        <v>42644</v>
      </c>
      <c r="E383" s="3">
        <v>42429</v>
      </c>
      <c r="F383" s="1">
        <v>125</v>
      </c>
      <c r="G383" s="1">
        <v>54</v>
      </c>
    </row>
    <row r="384" spans="1:7">
      <c r="A384" t="s">
        <v>395</v>
      </c>
      <c r="B384" t="s">
        <v>398</v>
      </c>
      <c r="C384" t="s">
        <v>399</v>
      </c>
      <c r="D384" s="3">
        <v>42430</v>
      </c>
      <c r="E384" s="3">
        <v>42551</v>
      </c>
      <c r="F384" s="1">
        <v>102</v>
      </c>
      <c r="G384" s="1">
        <v>54</v>
      </c>
    </row>
    <row r="385" spans="1:7">
      <c r="A385" t="s">
        <v>395</v>
      </c>
      <c r="B385" t="s">
        <v>398</v>
      </c>
      <c r="C385" t="s">
        <v>399</v>
      </c>
      <c r="D385" s="3">
        <v>42552</v>
      </c>
      <c r="E385" s="3">
        <v>42613</v>
      </c>
      <c r="F385" s="1">
        <v>170</v>
      </c>
      <c r="G385" s="1">
        <v>54</v>
      </c>
    </row>
    <row r="386" spans="1:7">
      <c r="A386" t="s">
        <v>395</v>
      </c>
      <c r="B386" t="s">
        <v>398</v>
      </c>
      <c r="C386" t="s">
        <v>399</v>
      </c>
      <c r="D386" s="3">
        <v>42614</v>
      </c>
      <c r="E386" s="3">
        <v>42643</v>
      </c>
      <c r="F386" s="1">
        <v>125</v>
      </c>
      <c r="G386" s="1">
        <v>54</v>
      </c>
    </row>
    <row r="387" spans="1:7">
      <c r="A387" t="s">
        <v>395</v>
      </c>
      <c r="B387" t="s">
        <v>374</v>
      </c>
      <c r="C387" t="s">
        <v>400</v>
      </c>
      <c r="F387" s="1">
        <v>99</v>
      </c>
      <c r="G387" s="1">
        <v>54</v>
      </c>
    </row>
    <row r="388" spans="1:7">
      <c r="A388" t="s">
        <v>395</v>
      </c>
      <c r="B388" t="s">
        <v>401</v>
      </c>
      <c r="C388" t="s">
        <v>402</v>
      </c>
      <c r="D388" s="3">
        <v>42644</v>
      </c>
      <c r="E388" s="3">
        <v>42521</v>
      </c>
      <c r="F388" s="1">
        <v>92</v>
      </c>
      <c r="G388" s="1">
        <v>69</v>
      </c>
    </row>
    <row r="389" spans="1:7">
      <c r="A389" t="s">
        <v>395</v>
      </c>
      <c r="B389" t="s">
        <v>401</v>
      </c>
      <c r="C389" t="s">
        <v>402</v>
      </c>
      <c r="D389" s="3">
        <v>42522</v>
      </c>
      <c r="E389" s="3">
        <v>42643</v>
      </c>
      <c r="F389" s="1">
        <v>116</v>
      </c>
      <c r="G389" s="1">
        <v>69</v>
      </c>
    </row>
    <row r="390" spans="1:7">
      <c r="A390" t="s">
        <v>395</v>
      </c>
      <c r="B390" t="s">
        <v>403</v>
      </c>
      <c r="C390" t="s">
        <v>404</v>
      </c>
      <c r="F390" s="1">
        <v>118</v>
      </c>
      <c r="G390" s="1">
        <v>64</v>
      </c>
    </row>
    <row r="391" spans="1:7">
      <c r="A391" t="s">
        <v>395</v>
      </c>
      <c r="B391" t="s">
        <v>405</v>
      </c>
      <c r="C391" t="s">
        <v>406</v>
      </c>
      <c r="F391" s="1">
        <v>95</v>
      </c>
      <c r="G391" s="1">
        <v>64</v>
      </c>
    </row>
    <row r="392" spans="1:7">
      <c r="A392" t="s">
        <v>395</v>
      </c>
      <c r="B392" t="s">
        <v>407</v>
      </c>
      <c r="C392" t="s">
        <v>408</v>
      </c>
      <c r="D392" s="3">
        <v>42644</v>
      </c>
      <c r="E392" s="3">
        <v>42551</v>
      </c>
      <c r="F392" s="1">
        <v>107</v>
      </c>
      <c r="G392" s="1">
        <v>59</v>
      </c>
    </row>
    <row r="393" spans="1:7">
      <c r="A393" t="s">
        <v>395</v>
      </c>
      <c r="B393" t="s">
        <v>407</v>
      </c>
      <c r="C393" t="s">
        <v>408</v>
      </c>
      <c r="D393" s="3">
        <v>42552</v>
      </c>
      <c r="E393" s="3">
        <v>42613</v>
      </c>
      <c r="F393" s="1">
        <v>142</v>
      </c>
      <c r="G393" s="1">
        <v>59</v>
      </c>
    </row>
    <row r="394" spans="1:7">
      <c r="A394" t="s">
        <v>395</v>
      </c>
      <c r="B394" t="s">
        <v>407</v>
      </c>
      <c r="C394" t="s">
        <v>408</v>
      </c>
      <c r="D394" s="3">
        <v>42614</v>
      </c>
      <c r="E394" s="3">
        <v>42643</v>
      </c>
      <c r="F394" s="1">
        <v>107</v>
      </c>
      <c r="G394" s="1">
        <v>59</v>
      </c>
    </row>
    <row r="395" spans="1:7">
      <c r="A395" t="s">
        <v>409</v>
      </c>
      <c r="B395" t="s">
        <v>410</v>
      </c>
      <c r="C395" t="s">
        <v>411</v>
      </c>
      <c r="F395" s="1">
        <v>97</v>
      </c>
      <c r="G395" s="1">
        <v>64</v>
      </c>
    </row>
    <row r="396" spans="1:7">
      <c r="A396" t="s">
        <v>409</v>
      </c>
      <c r="B396" t="s">
        <v>412</v>
      </c>
      <c r="C396" t="s">
        <v>413</v>
      </c>
      <c r="F396" s="1">
        <v>98</v>
      </c>
      <c r="G396" s="1">
        <v>59</v>
      </c>
    </row>
    <row r="397" spans="1:7">
      <c r="A397" t="s">
        <v>409</v>
      </c>
      <c r="B397" t="s">
        <v>414</v>
      </c>
      <c r="C397" t="s">
        <v>415</v>
      </c>
      <c r="F397" s="1">
        <v>101</v>
      </c>
      <c r="G397" s="1">
        <v>59</v>
      </c>
    </row>
    <row r="398" spans="1:7">
      <c r="A398" t="s">
        <v>409</v>
      </c>
      <c r="B398" t="s">
        <v>416</v>
      </c>
      <c r="C398" t="s">
        <v>417</v>
      </c>
      <c r="F398" s="1">
        <v>110</v>
      </c>
      <c r="G398" s="1">
        <v>59</v>
      </c>
    </row>
    <row r="399" spans="1:7">
      <c r="A399" t="s">
        <v>409</v>
      </c>
      <c r="B399" t="s">
        <v>418</v>
      </c>
      <c r="C399" t="s">
        <v>419</v>
      </c>
      <c r="F399" s="1">
        <v>115</v>
      </c>
      <c r="G399" s="1">
        <v>64</v>
      </c>
    </row>
    <row r="400" spans="1:7">
      <c r="A400" t="s">
        <v>409</v>
      </c>
      <c r="B400" t="s">
        <v>420</v>
      </c>
      <c r="C400" t="s">
        <v>421</v>
      </c>
      <c r="F400" s="1">
        <v>136</v>
      </c>
      <c r="G400" s="1">
        <v>64</v>
      </c>
    </row>
    <row r="401" spans="1:7">
      <c r="A401" t="s">
        <v>409</v>
      </c>
      <c r="B401" t="s">
        <v>422</v>
      </c>
      <c r="C401" t="s">
        <v>423</v>
      </c>
      <c r="F401" s="1">
        <v>142</v>
      </c>
      <c r="G401" s="1">
        <v>59</v>
      </c>
    </row>
    <row r="402" spans="1:7">
      <c r="A402" t="s">
        <v>409</v>
      </c>
      <c r="B402" t="s">
        <v>424</v>
      </c>
      <c r="C402" t="s">
        <v>425</v>
      </c>
      <c r="F402" s="1">
        <v>128</v>
      </c>
      <c r="G402" s="1">
        <v>59</v>
      </c>
    </row>
    <row r="403" spans="1:7">
      <c r="A403" t="s">
        <v>409</v>
      </c>
      <c r="B403" t="s">
        <v>426</v>
      </c>
      <c r="C403" t="s">
        <v>426</v>
      </c>
      <c r="F403" s="1">
        <v>140</v>
      </c>
      <c r="G403" s="1">
        <v>59</v>
      </c>
    </row>
    <row r="404" spans="1:7">
      <c r="A404" t="s">
        <v>409</v>
      </c>
      <c r="B404" t="s">
        <v>427</v>
      </c>
      <c r="C404" t="s">
        <v>428</v>
      </c>
      <c r="F404" s="1">
        <v>117</v>
      </c>
      <c r="G404" s="1">
        <v>59</v>
      </c>
    </row>
    <row r="405" spans="1:7">
      <c r="A405" t="s">
        <v>409</v>
      </c>
      <c r="B405" t="s">
        <v>429</v>
      </c>
      <c r="C405" t="s">
        <v>430</v>
      </c>
      <c r="D405" s="3">
        <v>42644</v>
      </c>
      <c r="E405" s="3">
        <v>42521</v>
      </c>
      <c r="F405" s="1">
        <v>89</v>
      </c>
      <c r="G405" s="1">
        <v>64</v>
      </c>
    </row>
    <row r="406" spans="1:7">
      <c r="A406" t="s">
        <v>409</v>
      </c>
      <c r="B406" t="s">
        <v>429</v>
      </c>
      <c r="C406" t="s">
        <v>430</v>
      </c>
      <c r="D406" s="3">
        <v>42522</v>
      </c>
      <c r="E406" s="3">
        <v>42613</v>
      </c>
      <c r="F406" s="1">
        <v>102</v>
      </c>
      <c r="G406" s="1">
        <v>64</v>
      </c>
    </row>
    <row r="407" spans="1:7">
      <c r="A407" t="s">
        <v>409</v>
      </c>
      <c r="B407" t="s">
        <v>429</v>
      </c>
      <c r="C407" t="s">
        <v>430</v>
      </c>
      <c r="D407" s="3">
        <v>42614</v>
      </c>
      <c r="E407" s="3">
        <v>42643</v>
      </c>
      <c r="F407" s="1">
        <v>89</v>
      </c>
      <c r="G407" s="1">
        <v>64</v>
      </c>
    </row>
    <row r="408" spans="1:7">
      <c r="A408" t="s">
        <v>431</v>
      </c>
      <c r="B408" t="s">
        <v>432</v>
      </c>
      <c r="C408" t="s">
        <v>433</v>
      </c>
      <c r="F408" s="1">
        <v>148</v>
      </c>
      <c r="G408" s="1">
        <v>54</v>
      </c>
    </row>
    <row r="409" spans="1:7">
      <c r="A409" t="s">
        <v>431</v>
      </c>
      <c r="B409" t="s">
        <v>434</v>
      </c>
      <c r="C409" t="s">
        <v>435</v>
      </c>
      <c r="F409" s="1">
        <v>94</v>
      </c>
      <c r="G409" s="1">
        <v>59</v>
      </c>
    </row>
    <row r="410" spans="1:7">
      <c r="A410" t="s">
        <v>431</v>
      </c>
      <c r="B410" t="s">
        <v>436</v>
      </c>
      <c r="C410" t="s">
        <v>436</v>
      </c>
      <c r="F410" s="1">
        <v>99</v>
      </c>
      <c r="G410" s="1">
        <v>64</v>
      </c>
    </row>
    <row r="411" spans="1:7">
      <c r="A411" t="s">
        <v>431</v>
      </c>
      <c r="B411" t="s">
        <v>437</v>
      </c>
      <c r="C411" t="s">
        <v>437</v>
      </c>
      <c r="F411" s="1">
        <v>93</v>
      </c>
      <c r="G411" s="1">
        <v>69</v>
      </c>
    </row>
    <row r="412" spans="1:7">
      <c r="A412" t="s">
        <v>438</v>
      </c>
      <c r="B412" t="s">
        <v>439</v>
      </c>
      <c r="C412" t="s">
        <v>440</v>
      </c>
      <c r="D412" s="3">
        <v>42644</v>
      </c>
      <c r="E412" s="3">
        <v>42551</v>
      </c>
      <c r="F412" s="1">
        <v>97</v>
      </c>
      <c r="G412" s="1">
        <v>64</v>
      </c>
    </row>
    <row r="413" spans="1:7">
      <c r="A413" t="s">
        <v>438</v>
      </c>
      <c r="B413" t="s">
        <v>439</v>
      </c>
      <c r="C413" t="s">
        <v>440</v>
      </c>
      <c r="D413" s="3">
        <v>42552</v>
      </c>
      <c r="E413" s="3">
        <v>42613</v>
      </c>
      <c r="F413" s="1">
        <v>136</v>
      </c>
      <c r="G413" s="1">
        <v>64</v>
      </c>
    </row>
    <row r="414" spans="1:7">
      <c r="A414" t="s">
        <v>438</v>
      </c>
      <c r="B414" t="s">
        <v>439</v>
      </c>
      <c r="C414" t="s">
        <v>440</v>
      </c>
      <c r="D414" s="3">
        <v>42614</v>
      </c>
      <c r="E414" s="3">
        <v>42643</v>
      </c>
      <c r="F414" s="1">
        <v>97</v>
      </c>
      <c r="G414" s="1">
        <v>64</v>
      </c>
    </row>
    <row r="415" spans="1:7">
      <c r="A415" t="s">
        <v>438</v>
      </c>
      <c r="B415" t="s">
        <v>441</v>
      </c>
      <c r="C415" t="s">
        <v>442</v>
      </c>
      <c r="D415" s="3">
        <v>42644</v>
      </c>
      <c r="E415" s="3">
        <v>42400</v>
      </c>
      <c r="F415" s="1">
        <v>108</v>
      </c>
      <c r="G415" s="1">
        <v>64</v>
      </c>
    </row>
    <row r="416" spans="1:7">
      <c r="A416" t="s">
        <v>438</v>
      </c>
      <c r="B416" t="s">
        <v>441</v>
      </c>
      <c r="C416" t="s">
        <v>442</v>
      </c>
      <c r="D416" s="3">
        <v>42401</v>
      </c>
      <c r="E416" s="3">
        <v>42613</v>
      </c>
      <c r="F416" s="1">
        <v>93</v>
      </c>
      <c r="G416" s="1">
        <v>64</v>
      </c>
    </row>
    <row r="417" spans="1:7">
      <c r="A417" t="s">
        <v>438</v>
      </c>
      <c r="B417" t="s">
        <v>441</v>
      </c>
      <c r="C417" t="s">
        <v>442</v>
      </c>
      <c r="D417" s="3">
        <v>42614</v>
      </c>
      <c r="E417" s="3">
        <v>42643</v>
      </c>
      <c r="F417" s="1">
        <v>108</v>
      </c>
      <c r="G417" s="1">
        <v>64</v>
      </c>
    </row>
    <row r="418" spans="1:7">
      <c r="A418" t="s">
        <v>443</v>
      </c>
      <c r="B418" t="s">
        <v>444</v>
      </c>
      <c r="C418" t="s">
        <v>444</v>
      </c>
      <c r="F418" s="1">
        <v>115</v>
      </c>
      <c r="G418" s="1">
        <v>59</v>
      </c>
    </row>
    <row r="419" spans="1:7">
      <c r="A419" t="s">
        <v>443</v>
      </c>
      <c r="B419" t="s">
        <v>445</v>
      </c>
      <c r="C419" t="s">
        <v>446</v>
      </c>
      <c r="F419" s="1">
        <v>99</v>
      </c>
      <c r="G419" s="1">
        <v>59</v>
      </c>
    </row>
    <row r="420" spans="1:7">
      <c r="A420" t="s">
        <v>443</v>
      </c>
      <c r="B420" t="s">
        <v>447</v>
      </c>
      <c r="C420" t="s">
        <v>448</v>
      </c>
      <c r="F420" s="1">
        <v>112</v>
      </c>
      <c r="G420" s="1">
        <v>64</v>
      </c>
    </row>
    <row r="421" spans="1:7">
      <c r="A421" t="s">
        <v>443</v>
      </c>
      <c r="B421" t="s">
        <v>449</v>
      </c>
      <c r="C421" t="s">
        <v>450</v>
      </c>
      <c r="F421" s="1">
        <v>150</v>
      </c>
      <c r="G421" s="1">
        <v>69</v>
      </c>
    </row>
    <row r="422" spans="1:7">
      <c r="A422" t="s">
        <v>443</v>
      </c>
      <c r="B422" t="s">
        <v>451</v>
      </c>
      <c r="C422" t="s">
        <v>452</v>
      </c>
      <c r="D422" s="3">
        <v>42644</v>
      </c>
      <c r="E422" s="3">
        <v>42551</v>
      </c>
      <c r="F422" s="1">
        <v>99</v>
      </c>
      <c r="G422" s="1">
        <v>64</v>
      </c>
    </row>
    <row r="423" spans="1:7">
      <c r="A423" t="s">
        <v>443</v>
      </c>
      <c r="B423" t="s">
        <v>451</v>
      </c>
      <c r="C423" t="s">
        <v>452</v>
      </c>
      <c r="D423" s="3">
        <v>42552</v>
      </c>
      <c r="E423" s="3">
        <v>42613</v>
      </c>
      <c r="F423" s="1">
        <v>160</v>
      </c>
      <c r="G423" s="1">
        <v>64</v>
      </c>
    </row>
    <row r="424" spans="1:7">
      <c r="A424" t="s">
        <v>443</v>
      </c>
      <c r="B424" t="s">
        <v>451</v>
      </c>
      <c r="C424" t="s">
        <v>452</v>
      </c>
      <c r="D424" s="3">
        <v>42614</v>
      </c>
      <c r="E424" s="3">
        <v>42643</v>
      </c>
      <c r="F424" s="1">
        <v>99</v>
      </c>
      <c r="G424" s="1">
        <v>64</v>
      </c>
    </row>
    <row r="425" spans="1:7">
      <c r="A425" t="s">
        <v>443</v>
      </c>
      <c r="B425" t="s">
        <v>453</v>
      </c>
      <c r="C425" t="s">
        <v>454</v>
      </c>
      <c r="F425" s="1">
        <v>121</v>
      </c>
      <c r="G425" s="1">
        <v>59</v>
      </c>
    </row>
    <row r="426" spans="1:7">
      <c r="A426" t="s">
        <v>443</v>
      </c>
      <c r="B426" t="s">
        <v>455</v>
      </c>
      <c r="C426" t="s">
        <v>456</v>
      </c>
      <c r="F426" s="1">
        <v>115</v>
      </c>
      <c r="G426" s="1">
        <v>69</v>
      </c>
    </row>
    <row r="427" spans="1:7">
      <c r="A427" t="s">
        <v>443</v>
      </c>
      <c r="B427" t="s">
        <v>457</v>
      </c>
      <c r="C427" t="s">
        <v>261</v>
      </c>
      <c r="D427" s="3">
        <v>42644</v>
      </c>
      <c r="E427" s="3">
        <v>42704</v>
      </c>
      <c r="F427" s="1">
        <v>115</v>
      </c>
      <c r="G427" s="1">
        <v>74</v>
      </c>
    </row>
    <row r="428" spans="1:7">
      <c r="A428" t="s">
        <v>443</v>
      </c>
      <c r="B428" t="s">
        <v>457</v>
      </c>
      <c r="C428" t="s">
        <v>261</v>
      </c>
      <c r="D428" s="3">
        <v>42705</v>
      </c>
      <c r="E428" s="3">
        <v>42429</v>
      </c>
      <c r="F428" s="1">
        <v>140</v>
      </c>
      <c r="G428" s="1">
        <v>74</v>
      </c>
    </row>
    <row r="429" spans="1:7">
      <c r="A429" t="s">
        <v>443</v>
      </c>
      <c r="B429" t="s">
        <v>457</v>
      </c>
      <c r="C429" t="s">
        <v>261</v>
      </c>
      <c r="D429" s="3">
        <v>42430</v>
      </c>
      <c r="E429" s="3">
        <v>42551</v>
      </c>
      <c r="F429" s="1">
        <v>107</v>
      </c>
      <c r="G429" s="1">
        <v>74</v>
      </c>
    </row>
    <row r="430" spans="1:7">
      <c r="A430" t="s">
        <v>443</v>
      </c>
      <c r="B430" t="s">
        <v>457</v>
      </c>
      <c r="C430" t="s">
        <v>261</v>
      </c>
      <c r="D430" s="3">
        <v>42552</v>
      </c>
      <c r="E430" s="3">
        <v>42613</v>
      </c>
      <c r="F430" s="1">
        <v>172</v>
      </c>
      <c r="G430" s="1">
        <v>74</v>
      </c>
    </row>
    <row r="431" spans="1:7">
      <c r="A431" t="s">
        <v>443</v>
      </c>
      <c r="B431" t="s">
        <v>457</v>
      </c>
      <c r="C431" t="s">
        <v>261</v>
      </c>
      <c r="D431" s="3">
        <v>42614</v>
      </c>
      <c r="E431" s="3">
        <v>42643</v>
      </c>
      <c r="F431" s="1">
        <v>115</v>
      </c>
      <c r="G431" s="1">
        <v>74</v>
      </c>
    </row>
    <row r="432" spans="1:7">
      <c r="A432" t="s">
        <v>443</v>
      </c>
      <c r="B432" t="s">
        <v>458</v>
      </c>
      <c r="C432" t="s">
        <v>459</v>
      </c>
      <c r="D432" s="3">
        <v>42644</v>
      </c>
      <c r="E432" s="3">
        <v>42735</v>
      </c>
      <c r="F432" s="1">
        <v>306</v>
      </c>
      <c r="G432" s="1">
        <v>74</v>
      </c>
    </row>
    <row r="433" spans="1:7">
      <c r="A433" t="s">
        <v>443</v>
      </c>
      <c r="B433" t="s">
        <v>458</v>
      </c>
      <c r="C433" t="s">
        <v>459</v>
      </c>
      <c r="D433" s="3">
        <v>42370</v>
      </c>
      <c r="E433" s="3">
        <v>42429</v>
      </c>
      <c r="F433" s="1">
        <v>181</v>
      </c>
      <c r="G433" s="1">
        <v>74</v>
      </c>
    </row>
    <row r="434" spans="1:7">
      <c r="A434" t="s">
        <v>443</v>
      </c>
      <c r="B434" t="s">
        <v>458</v>
      </c>
      <c r="C434" t="s">
        <v>459</v>
      </c>
      <c r="D434" s="3">
        <v>42430</v>
      </c>
      <c r="E434" s="3">
        <v>42551</v>
      </c>
      <c r="F434" s="1">
        <v>270</v>
      </c>
      <c r="G434" s="1">
        <v>74</v>
      </c>
    </row>
    <row r="435" spans="1:7">
      <c r="A435" t="s">
        <v>443</v>
      </c>
      <c r="B435" t="s">
        <v>458</v>
      </c>
      <c r="C435" t="s">
        <v>459</v>
      </c>
      <c r="D435" s="3">
        <v>42552</v>
      </c>
      <c r="E435" s="3">
        <v>42613</v>
      </c>
      <c r="F435" s="1">
        <v>242</v>
      </c>
      <c r="G435" s="1">
        <v>74</v>
      </c>
    </row>
    <row r="436" spans="1:7">
      <c r="A436" t="s">
        <v>443</v>
      </c>
      <c r="B436" t="s">
        <v>458</v>
      </c>
      <c r="C436" t="s">
        <v>459</v>
      </c>
      <c r="D436" s="3">
        <v>42614</v>
      </c>
      <c r="E436" s="3">
        <v>42643</v>
      </c>
      <c r="F436" s="1">
        <v>306</v>
      </c>
      <c r="G436" s="1">
        <v>74</v>
      </c>
    </row>
    <row r="437" spans="1:7">
      <c r="A437" t="s">
        <v>443</v>
      </c>
      <c r="B437" t="s">
        <v>460</v>
      </c>
      <c r="C437" t="s">
        <v>461</v>
      </c>
      <c r="D437" s="3">
        <v>42644</v>
      </c>
      <c r="E437" s="3">
        <v>42551</v>
      </c>
      <c r="F437" s="1">
        <v>89</v>
      </c>
      <c r="G437" s="1">
        <v>59</v>
      </c>
    </row>
    <row r="438" spans="1:7">
      <c r="A438" t="s">
        <v>443</v>
      </c>
      <c r="B438" t="s">
        <v>460</v>
      </c>
      <c r="C438" t="s">
        <v>461</v>
      </c>
      <c r="D438" s="3">
        <v>42552</v>
      </c>
      <c r="E438" s="3">
        <v>42613</v>
      </c>
      <c r="F438" s="1">
        <v>114</v>
      </c>
      <c r="G438" s="1">
        <v>59</v>
      </c>
    </row>
    <row r="439" spans="1:7">
      <c r="A439" t="s">
        <v>443</v>
      </c>
      <c r="B439" t="s">
        <v>460</v>
      </c>
      <c r="C439" t="s">
        <v>461</v>
      </c>
      <c r="D439" s="3">
        <v>42614</v>
      </c>
      <c r="E439" s="3">
        <v>42643</v>
      </c>
      <c r="F439" s="1">
        <v>89</v>
      </c>
      <c r="G439" s="1">
        <v>59</v>
      </c>
    </row>
    <row r="440" spans="1:7">
      <c r="A440" t="s">
        <v>443</v>
      </c>
      <c r="B440" t="s">
        <v>462</v>
      </c>
      <c r="C440" t="s">
        <v>463</v>
      </c>
      <c r="F440" s="1">
        <v>112</v>
      </c>
      <c r="G440" s="1">
        <v>64</v>
      </c>
    </row>
    <row r="441" spans="1:7">
      <c r="A441" t="s">
        <v>443</v>
      </c>
      <c r="B441" t="s">
        <v>464</v>
      </c>
      <c r="C441" t="s">
        <v>465</v>
      </c>
      <c r="F441" s="1">
        <v>104</v>
      </c>
      <c r="G441" s="1">
        <v>64</v>
      </c>
    </row>
    <row r="442" spans="1:7">
      <c r="A442" t="s">
        <v>443</v>
      </c>
      <c r="B442" t="s">
        <v>466</v>
      </c>
      <c r="C442" t="s">
        <v>467</v>
      </c>
      <c r="F442" s="1">
        <v>126</v>
      </c>
      <c r="G442" s="1">
        <v>64</v>
      </c>
    </row>
    <row r="443" spans="1:7">
      <c r="A443" t="s">
        <v>443</v>
      </c>
      <c r="B443" t="s">
        <v>343</v>
      </c>
      <c r="C443" t="s">
        <v>169</v>
      </c>
      <c r="F443" s="1">
        <v>101</v>
      </c>
      <c r="G443" s="1">
        <v>59</v>
      </c>
    </row>
    <row r="444" spans="1:7">
      <c r="A444" t="s">
        <v>443</v>
      </c>
      <c r="B444" t="s">
        <v>468</v>
      </c>
      <c r="C444" t="s">
        <v>469</v>
      </c>
      <c r="D444" s="3">
        <v>42644</v>
      </c>
      <c r="E444" s="3">
        <v>42551</v>
      </c>
      <c r="F444" s="1">
        <v>120</v>
      </c>
      <c r="G444" s="1">
        <v>64</v>
      </c>
    </row>
    <row r="445" spans="1:7">
      <c r="A445" t="s">
        <v>443</v>
      </c>
      <c r="B445" t="s">
        <v>468</v>
      </c>
      <c r="C445" t="s">
        <v>469</v>
      </c>
      <c r="D445" s="3">
        <v>42552</v>
      </c>
      <c r="E445" s="3">
        <v>42613</v>
      </c>
      <c r="F445" s="1">
        <v>186</v>
      </c>
      <c r="G445" s="1">
        <v>64</v>
      </c>
    </row>
    <row r="446" spans="1:7">
      <c r="A446" t="s">
        <v>443</v>
      </c>
      <c r="B446" t="s">
        <v>468</v>
      </c>
      <c r="C446" t="s">
        <v>469</v>
      </c>
      <c r="D446" s="3">
        <v>42614</v>
      </c>
      <c r="E446" s="3">
        <v>42643</v>
      </c>
      <c r="F446" s="1">
        <v>120</v>
      </c>
      <c r="G446" s="1">
        <v>64</v>
      </c>
    </row>
    <row r="447" spans="1:7">
      <c r="A447" t="s">
        <v>443</v>
      </c>
      <c r="B447" t="s">
        <v>470</v>
      </c>
      <c r="C447" t="s">
        <v>471</v>
      </c>
      <c r="F447" s="1">
        <v>100</v>
      </c>
      <c r="G447" s="1">
        <v>59</v>
      </c>
    </row>
    <row r="448" spans="1:7">
      <c r="A448" t="s">
        <v>443</v>
      </c>
      <c r="B448" t="s">
        <v>472</v>
      </c>
      <c r="C448" t="s">
        <v>473</v>
      </c>
      <c r="F448" s="1">
        <v>151</v>
      </c>
      <c r="G448" s="1">
        <v>64</v>
      </c>
    </row>
    <row r="449" spans="1:7">
      <c r="A449" t="s">
        <v>443</v>
      </c>
      <c r="B449" t="s">
        <v>474</v>
      </c>
      <c r="C449" t="s">
        <v>475</v>
      </c>
      <c r="F449" s="1">
        <v>107</v>
      </c>
      <c r="G449" s="1">
        <v>64</v>
      </c>
    </row>
    <row r="450" spans="1:7">
      <c r="A450" t="s">
        <v>443</v>
      </c>
      <c r="B450" t="s">
        <v>476</v>
      </c>
      <c r="C450" t="s">
        <v>251</v>
      </c>
      <c r="F450" s="1">
        <v>94</v>
      </c>
      <c r="G450" s="1">
        <v>54</v>
      </c>
    </row>
    <row r="451" spans="1:7">
      <c r="A451" t="s">
        <v>443</v>
      </c>
      <c r="B451" t="s">
        <v>477</v>
      </c>
      <c r="C451" t="s">
        <v>175</v>
      </c>
      <c r="F451" s="1">
        <v>106</v>
      </c>
      <c r="G451" s="1">
        <v>59</v>
      </c>
    </row>
    <row r="452" spans="1:7">
      <c r="A452" t="s">
        <v>478</v>
      </c>
      <c r="B452" t="s">
        <v>479</v>
      </c>
      <c r="C452" t="s">
        <v>124</v>
      </c>
      <c r="F452" s="1">
        <v>103</v>
      </c>
      <c r="G452" s="1">
        <v>54</v>
      </c>
    </row>
    <row r="453" spans="1:7">
      <c r="A453" t="s">
        <v>478</v>
      </c>
      <c r="B453" t="s">
        <v>480</v>
      </c>
      <c r="C453" t="s">
        <v>481</v>
      </c>
      <c r="F453" s="1">
        <v>106</v>
      </c>
      <c r="G453" s="1">
        <v>59</v>
      </c>
    </row>
    <row r="454" spans="1:7">
      <c r="A454" t="s">
        <v>478</v>
      </c>
      <c r="B454" t="s">
        <v>482</v>
      </c>
      <c r="C454" t="s">
        <v>483</v>
      </c>
      <c r="F454" s="1">
        <v>135</v>
      </c>
      <c r="G454" s="1">
        <v>69</v>
      </c>
    </row>
    <row r="455" spans="1:7">
      <c r="A455" t="s">
        <v>478</v>
      </c>
      <c r="B455" t="s">
        <v>484</v>
      </c>
      <c r="C455" t="s">
        <v>485</v>
      </c>
      <c r="F455" s="1">
        <v>125</v>
      </c>
      <c r="G455" s="1">
        <v>69</v>
      </c>
    </row>
    <row r="456" spans="1:7">
      <c r="A456" t="s">
        <v>478</v>
      </c>
      <c r="B456" t="s">
        <v>486</v>
      </c>
      <c r="C456" t="s">
        <v>487</v>
      </c>
      <c r="F456" s="1">
        <v>109</v>
      </c>
      <c r="G456" s="1">
        <v>59</v>
      </c>
    </row>
    <row r="457" spans="1:7">
      <c r="A457" t="s">
        <v>478</v>
      </c>
      <c r="B457" t="s">
        <v>488</v>
      </c>
      <c r="C457" t="s">
        <v>489</v>
      </c>
      <c r="F457" s="1">
        <v>90</v>
      </c>
      <c r="G457" s="1">
        <v>59</v>
      </c>
    </row>
    <row r="458" spans="1:7">
      <c r="A458" t="s">
        <v>478</v>
      </c>
      <c r="B458" t="s">
        <v>490</v>
      </c>
      <c r="C458" t="s">
        <v>491</v>
      </c>
      <c r="F458" s="1">
        <v>101</v>
      </c>
      <c r="G458" s="1">
        <v>54</v>
      </c>
    </row>
    <row r="459" spans="1:7">
      <c r="A459" t="s">
        <v>478</v>
      </c>
      <c r="B459" t="s">
        <v>492</v>
      </c>
      <c r="C459" t="s">
        <v>493</v>
      </c>
      <c r="F459" s="1">
        <v>100</v>
      </c>
      <c r="G459" s="1">
        <v>54</v>
      </c>
    </row>
    <row r="460" spans="1:7">
      <c r="A460" t="s">
        <v>478</v>
      </c>
      <c r="B460" t="s">
        <v>494</v>
      </c>
      <c r="C460" t="s">
        <v>233</v>
      </c>
      <c r="F460" s="1">
        <v>97</v>
      </c>
      <c r="G460" s="1">
        <v>59</v>
      </c>
    </row>
    <row r="461" spans="1:7">
      <c r="A461" t="s">
        <v>478</v>
      </c>
      <c r="B461" t="s">
        <v>495</v>
      </c>
      <c r="C461" t="s">
        <v>496</v>
      </c>
      <c r="F461" s="1">
        <v>96</v>
      </c>
      <c r="G461" s="1">
        <v>54</v>
      </c>
    </row>
    <row r="462" spans="1:7">
      <c r="A462" t="s">
        <v>478</v>
      </c>
      <c r="B462" t="s">
        <v>497</v>
      </c>
      <c r="C462" t="s">
        <v>498</v>
      </c>
      <c r="F462" s="1">
        <v>95</v>
      </c>
      <c r="G462" s="1">
        <v>54</v>
      </c>
    </row>
    <row r="463" spans="1:7">
      <c r="A463" t="s">
        <v>499</v>
      </c>
      <c r="B463" t="s">
        <v>500</v>
      </c>
      <c r="C463" t="s">
        <v>501</v>
      </c>
      <c r="F463" s="1">
        <v>111</v>
      </c>
      <c r="G463" s="1">
        <v>59</v>
      </c>
    </row>
    <row r="464" spans="1:7">
      <c r="A464" t="s">
        <v>499</v>
      </c>
      <c r="B464" t="s">
        <v>502</v>
      </c>
      <c r="C464" t="s">
        <v>503</v>
      </c>
      <c r="F464" s="1">
        <v>98</v>
      </c>
      <c r="G464" s="1">
        <v>59</v>
      </c>
    </row>
    <row r="465" spans="1:7">
      <c r="A465" t="s">
        <v>504</v>
      </c>
      <c r="B465" t="s">
        <v>505</v>
      </c>
      <c r="C465" t="s">
        <v>506</v>
      </c>
      <c r="F465" s="1">
        <v>119</v>
      </c>
      <c r="G465" s="1">
        <v>59</v>
      </c>
    </row>
    <row r="466" spans="1:7">
      <c r="A466" t="s">
        <v>504</v>
      </c>
      <c r="B466" t="s">
        <v>507</v>
      </c>
      <c r="C466" t="s">
        <v>508</v>
      </c>
      <c r="D466" s="3">
        <v>42644</v>
      </c>
      <c r="E466" s="3">
        <v>42551</v>
      </c>
      <c r="F466" s="1">
        <v>102</v>
      </c>
      <c r="G466" s="1">
        <v>59</v>
      </c>
    </row>
    <row r="467" spans="1:7">
      <c r="A467" t="s">
        <v>504</v>
      </c>
      <c r="B467" t="s">
        <v>507</v>
      </c>
      <c r="C467" t="s">
        <v>508</v>
      </c>
      <c r="D467" s="3">
        <v>42552</v>
      </c>
      <c r="E467" s="3">
        <v>42613</v>
      </c>
      <c r="F467" s="1">
        <v>130</v>
      </c>
      <c r="G467" s="1">
        <v>59</v>
      </c>
    </row>
    <row r="468" spans="1:7">
      <c r="A468" t="s">
        <v>504</v>
      </c>
      <c r="B468" t="s">
        <v>507</v>
      </c>
      <c r="C468" t="s">
        <v>508</v>
      </c>
      <c r="D468" s="3">
        <v>42614</v>
      </c>
      <c r="E468" s="3">
        <v>42643</v>
      </c>
      <c r="F468" s="1">
        <v>102</v>
      </c>
      <c r="G468" s="1">
        <v>59</v>
      </c>
    </row>
    <row r="469" spans="1:7">
      <c r="A469" t="s">
        <v>504</v>
      </c>
      <c r="B469" t="s">
        <v>509</v>
      </c>
      <c r="C469" t="s">
        <v>509</v>
      </c>
      <c r="F469" s="1">
        <v>102</v>
      </c>
      <c r="G469" s="1">
        <v>59</v>
      </c>
    </row>
    <row r="470" spans="1:7">
      <c r="A470" t="s">
        <v>504</v>
      </c>
      <c r="B470" t="s">
        <v>510</v>
      </c>
      <c r="C470" t="s">
        <v>511</v>
      </c>
      <c r="F470" s="1">
        <v>106</v>
      </c>
      <c r="G470" s="1">
        <v>59</v>
      </c>
    </row>
    <row r="471" spans="1:7">
      <c r="A471" t="s">
        <v>504</v>
      </c>
      <c r="B471" t="s">
        <v>512</v>
      </c>
      <c r="C471" t="s">
        <v>513</v>
      </c>
      <c r="D471" s="3">
        <v>42644</v>
      </c>
      <c r="E471" s="3">
        <v>42551</v>
      </c>
      <c r="F471" s="1">
        <v>98</v>
      </c>
      <c r="G471" s="1">
        <v>59</v>
      </c>
    </row>
    <row r="472" spans="1:7">
      <c r="A472" t="s">
        <v>504</v>
      </c>
      <c r="B472" t="s">
        <v>512</v>
      </c>
      <c r="C472" t="s">
        <v>513</v>
      </c>
      <c r="D472" s="3">
        <v>42552</v>
      </c>
      <c r="E472" s="3">
        <v>42613</v>
      </c>
      <c r="F472" s="1">
        <v>125</v>
      </c>
      <c r="G472" s="1">
        <v>59</v>
      </c>
    </row>
    <row r="473" spans="1:7">
      <c r="A473" t="s">
        <v>504</v>
      </c>
      <c r="B473" t="s">
        <v>512</v>
      </c>
      <c r="C473" t="s">
        <v>513</v>
      </c>
      <c r="D473" s="3">
        <v>42614</v>
      </c>
      <c r="E473" s="3">
        <v>42643</v>
      </c>
      <c r="F473" s="1">
        <v>98</v>
      </c>
      <c r="G473" s="1">
        <v>59</v>
      </c>
    </row>
    <row r="474" spans="1:7">
      <c r="A474" t="s">
        <v>504</v>
      </c>
      <c r="B474" t="s">
        <v>307</v>
      </c>
      <c r="C474" t="s">
        <v>514</v>
      </c>
      <c r="F474" s="1">
        <v>151</v>
      </c>
      <c r="G474" s="1">
        <v>64</v>
      </c>
    </row>
    <row r="475" spans="1:7">
      <c r="A475" t="s">
        <v>504</v>
      </c>
      <c r="B475" t="s">
        <v>515</v>
      </c>
      <c r="C475" t="s">
        <v>516</v>
      </c>
      <c r="D475" s="3">
        <v>42644</v>
      </c>
      <c r="E475" s="3">
        <v>42551</v>
      </c>
      <c r="F475" s="1">
        <v>105</v>
      </c>
      <c r="G475" s="1">
        <v>69</v>
      </c>
    </row>
    <row r="476" spans="1:7">
      <c r="A476" t="s">
        <v>504</v>
      </c>
      <c r="B476" t="s">
        <v>515</v>
      </c>
      <c r="C476" t="s">
        <v>516</v>
      </c>
      <c r="D476" s="3">
        <v>42552</v>
      </c>
      <c r="E476" s="3">
        <v>42613</v>
      </c>
      <c r="F476" s="1">
        <v>156</v>
      </c>
      <c r="G476" s="1">
        <v>69</v>
      </c>
    </row>
    <row r="477" spans="1:7">
      <c r="A477" t="s">
        <v>504</v>
      </c>
      <c r="B477" t="s">
        <v>515</v>
      </c>
      <c r="C477" t="s">
        <v>516</v>
      </c>
      <c r="D477" s="3">
        <v>42614</v>
      </c>
      <c r="E477" s="3">
        <v>42643</v>
      </c>
      <c r="F477" s="1">
        <v>105</v>
      </c>
      <c r="G477" s="1">
        <v>69</v>
      </c>
    </row>
    <row r="478" spans="1:7">
      <c r="A478" t="s">
        <v>517</v>
      </c>
      <c r="B478" t="s">
        <v>518</v>
      </c>
      <c r="C478" t="s">
        <v>519</v>
      </c>
      <c r="F478" s="1">
        <v>91</v>
      </c>
      <c r="G478" s="1">
        <v>59</v>
      </c>
    </row>
    <row r="479" spans="1:7">
      <c r="A479" t="s">
        <v>517</v>
      </c>
      <c r="B479" t="s">
        <v>520</v>
      </c>
      <c r="C479" t="s">
        <v>520</v>
      </c>
      <c r="F479" s="1">
        <v>100</v>
      </c>
      <c r="G479" s="1">
        <v>59</v>
      </c>
    </row>
    <row r="480" spans="1:7">
      <c r="A480" t="s">
        <v>517</v>
      </c>
      <c r="B480" t="s">
        <v>521</v>
      </c>
      <c r="C480" t="s">
        <v>522</v>
      </c>
      <c r="F480" s="1">
        <v>101</v>
      </c>
      <c r="G480" s="1">
        <v>64</v>
      </c>
    </row>
    <row r="481" spans="1:7">
      <c r="A481" t="s">
        <v>517</v>
      </c>
      <c r="B481" t="s">
        <v>448</v>
      </c>
      <c r="C481" t="s">
        <v>448</v>
      </c>
      <c r="F481" s="1">
        <v>95</v>
      </c>
      <c r="G481" s="1">
        <v>54</v>
      </c>
    </row>
    <row r="482" spans="1:7">
      <c r="A482" t="s">
        <v>517</v>
      </c>
      <c r="B482" t="s">
        <v>523</v>
      </c>
      <c r="C482" t="s">
        <v>524</v>
      </c>
      <c r="D482" s="3">
        <v>42644</v>
      </c>
      <c r="E482" s="3">
        <v>42674</v>
      </c>
      <c r="F482" s="1">
        <v>98</v>
      </c>
      <c r="G482" s="1">
        <v>64</v>
      </c>
    </row>
    <row r="483" spans="1:7">
      <c r="A483" t="s">
        <v>517</v>
      </c>
      <c r="B483" t="s">
        <v>523</v>
      </c>
      <c r="C483" t="s">
        <v>524</v>
      </c>
      <c r="D483" s="3">
        <v>42675</v>
      </c>
      <c r="E483" s="3">
        <v>42460</v>
      </c>
      <c r="F483" s="1">
        <v>89</v>
      </c>
      <c r="G483" s="1">
        <v>64</v>
      </c>
    </row>
    <row r="484" spans="1:7">
      <c r="A484" t="s">
        <v>517</v>
      </c>
      <c r="B484" t="s">
        <v>523</v>
      </c>
      <c r="C484" t="s">
        <v>524</v>
      </c>
      <c r="D484" s="3">
        <v>42461</v>
      </c>
      <c r="E484" s="3">
        <v>42643</v>
      </c>
      <c r="F484" s="1">
        <v>98</v>
      </c>
      <c r="G484" s="1">
        <v>64</v>
      </c>
    </row>
    <row r="485" spans="1:7">
      <c r="A485" t="s">
        <v>517</v>
      </c>
      <c r="B485" t="s">
        <v>525</v>
      </c>
      <c r="C485" t="s">
        <v>526</v>
      </c>
      <c r="F485" s="1">
        <v>106</v>
      </c>
      <c r="G485" s="1">
        <v>69</v>
      </c>
    </row>
    <row r="486" spans="1:7">
      <c r="A486" t="s">
        <v>517</v>
      </c>
      <c r="B486" t="s">
        <v>527</v>
      </c>
      <c r="C486" t="s">
        <v>527</v>
      </c>
      <c r="D486" s="3">
        <v>42644</v>
      </c>
      <c r="E486" s="3">
        <v>42674</v>
      </c>
      <c r="F486" s="1">
        <v>120</v>
      </c>
      <c r="G486" s="1">
        <v>69</v>
      </c>
    </row>
    <row r="487" spans="1:7">
      <c r="A487" t="s">
        <v>517</v>
      </c>
      <c r="B487" t="s">
        <v>527</v>
      </c>
      <c r="C487" t="s">
        <v>527</v>
      </c>
      <c r="D487" s="3">
        <v>42675</v>
      </c>
      <c r="E487" s="3">
        <v>42521</v>
      </c>
      <c r="F487" s="1">
        <v>108</v>
      </c>
      <c r="G487" s="1">
        <v>69</v>
      </c>
    </row>
    <row r="488" spans="1:7">
      <c r="A488" t="s">
        <v>517</v>
      </c>
      <c r="B488" t="s">
        <v>527</v>
      </c>
      <c r="C488" t="s">
        <v>527</v>
      </c>
      <c r="D488" s="3">
        <v>42522</v>
      </c>
      <c r="E488" s="3">
        <v>42613</v>
      </c>
      <c r="F488" s="1">
        <v>176</v>
      </c>
      <c r="G488" s="1">
        <v>69</v>
      </c>
    </row>
    <row r="489" spans="1:7">
      <c r="A489" t="s">
        <v>517</v>
      </c>
      <c r="B489" t="s">
        <v>527</v>
      </c>
      <c r="C489" t="s">
        <v>527</v>
      </c>
      <c r="D489" s="3">
        <v>42614</v>
      </c>
      <c r="E489" s="3">
        <v>42643</v>
      </c>
      <c r="F489" s="1">
        <v>120</v>
      </c>
      <c r="G489" s="1">
        <v>69</v>
      </c>
    </row>
    <row r="490" spans="1:7">
      <c r="A490" t="s">
        <v>517</v>
      </c>
      <c r="B490" t="s">
        <v>528</v>
      </c>
      <c r="C490" t="s">
        <v>528</v>
      </c>
      <c r="F490" s="1">
        <v>109</v>
      </c>
      <c r="G490" s="1">
        <v>59</v>
      </c>
    </row>
    <row r="491" spans="1:7">
      <c r="A491" t="s">
        <v>517</v>
      </c>
      <c r="B491" t="s">
        <v>529</v>
      </c>
      <c r="C491" t="s">
        <v>530</v>
      </c>
      <c r="F491" s="1">
        <v>124</v>
      </c>
      <c r="G491" s="1">
        <v>59</v>
      </c>
    </row>
    <row r="492" spans="1:7">
      <c r="A492" t="s">
        <v>517</v>
      </c>
      <c r="B492" t="s">
        <v>531</v>
      </c>
      <c r="C492" t="s">
        <v>376</v>
      </c>
      <c r="F492" s="1">
        <v>90</v>
      </c>
      <c r="G492" s="1">
        <v>54</v>
      </c>
    </row>
    <row r="493" spans="1:7">
      <c r="A493" t="s">
        <v>517</v>
      </c>
      <c r="B493" t="s">
        <v>532</v>
      </c>
      <c r="C493" t="s">
        <v>532</v>
      </c>
      <c r="F493" s="1">
        <v>124</v>
      </c>
      <c r="G493" s="1">
        <v>64</v>
      </c>
    </row>
    <row r="494" spans="1:7">
      <c r="A494" t="s">
        <v>517</v>
      </c>
      <c r="B494" t="s">
        <v>533</v>
      </c>
      <c r="C494" t="s">
        <v>533</v>
      </c>
      <c r="D494" s="3">
        <v>42644</v>
      </c>
      <c r="E494" s="3">
        <v>42704</v>
      </c>
      <c r="F494" s="1">
        <v>174</v>
      </c>
      <c r="G494" s="1">
        <v>64</v>
      </c>
    </row>
    <row r="495" spans="1:7">
      <c r="A495" t="s">
        <v>517</v>
      </c>
      <c r="B495" t="s">
        <v>533</v>
      </c>
      <c r="C495" t="s">
        <v>533</v>
      </c>
      <c r="D495" s="3">
        <v>42705</v>
      </c>
      <c r="E495" s="3">
        <v>42429</v>
      </c>
      <c r="F495" s="1">
        <v>144</v>
      </c>
      <c r="G495" s="1">
        <v>64</v>
      </c>
    </row>
    <row r="496" spans="1:7">
      <c r="A496" t="s">
        <v>517</v>
      </c>
      <c r="B496" t="s">
        <v>533</v>
      </c>
      <c r="C496" t="s">
        <v>533</v>
      </c>
      <c r="D496" s="3">
        <v>42430</v>
      </c>
      <c r="E496" s="3">
        <v>42551</v>
      </c>
      <c r="F496" s="1">
        <v>168</v>
      </c>
      <c r="G496" s="1">
        <v>64</v>
      </c>
    </row>
    <row r="497" spans="1:7">
      <c r="A497" t="s">
        <v>517</v>
      </c>
      <c r="B497" t="s">
        <v>533</v>
      </c>
      <c r="C497" t="s">
        <v>533</v>
      </c>
      <c r="D497" s="3">
        <v>42552</v>
      </c>
      <c r="E497" s="3">
        <v>42613</v>
      </c>
      <c r="F497" s="1">
        <v>155</v>
      </c>
      <c r="G497" s="1">
        <v>64</v>
      </c>
    </row>
    <row r="498" spans="1:7">
      <c r="A498" t="s">
        <v>517</v>
      </c>
      <c r="B498" t="s">
        <v>533</v>
      </c>
      <c r="C498" t="s">
        <v>533</v>
      </c>
      <c r="D498" s="3">
        <v>42614</v>
      </c>
      <c r="E498" s="3">
        <v>42643</v>
      </c>
      <c r="F498" s="1">
        <v>174</v>
      </c>
      <c r="G498" s="1">
        <v>64</v>
      </c>
    </row>
    <row r="499" spans="1:7">
      <c r="A499" t="s">
        <v>517</v>
      </c>
      <c r="B499" t="s">
        <v>534</v>
      </c>
      <c r="C499" t="s">
        <v>535</v>
      </c>
      <c r="F499" s="1">
        <v>130</v>
      </c>
      <c r="G499" s="1">
        <v>54</v>
      </c>
    </row>
    <row r="500" spans="1:7">
      <c r="A500" t="s">
        <v>517</v>
      </c>
      <c r="B500" t="s">
        <v>536</v>
      </c>
      <c r="C500" t="s">
        <v>537</v>
      </c>
      <c r="F500" s="1">
        <v>99</v>
      </c>
      <c r="G500" s="1">
        <v>54</v>
      </c>
    </row>
    <row r="501" spans="1:7">
      <c r="A501" t="s">
        <v>517</v>
      </c>
      <c r="B501" t="s">
        <v>538</v>
      </c>
      <c r="C501" t="s">
        <v>539</v>
      </c>
      <c r="F501" s="1">
        <v>92</v>
      </c>
      <c r="G501" s="1">
        <v>59</v>
      </c>
    </row>
    <row r="502" spans="1:7">
      <c r="A502" t="s">
        <v>517</v>
      </c>
      <c r="B502" t="s">
        <v>540</v>
      </c>
      <c r="C502" t="s">
        <v>541</v>
      </c>
      <c r="F502" s="1">
        <v>95</v>
      </c>
      <c r="G502" s="1">
        <v>59</v>
      </c>
    </row>
    <row r="503" spans="1:7">
      <c r="A503" t="s">
        <v>542</v>
      </c>
      <c r="B503" t="s">
        <v>543</v>
      </c>
      <c r="C503" t="s">
        <v>544</v>
      </c>
      <c r="F503" s="1">
        <v>95</v>
      </c>
      <c r="G503" s="1">
        <v>59</v>
      </c>
    </row>
    <row r="504" spans="1:7">
      <c r="A504" t="s">
        <v>542</v>
      </c>
      <c r="B504" t="s">
        <v>545</v>
      </c>
      <c r="C504" t="s">
        <v>546</v>
      </c>
      <c r="D504" s="3">
        <v>42644</v>
      </c>
      <c r="E504" s="3">
        <v>42674</v>
      </c>
      <c r="F504" s="1">
        <v>166</v>
      </c>
      <c r="G504" s="1">
        <v>59</v>
      </c>
    </row>
    <row r="505" spans="1:7">
      <c r="A505" t="s">
        <v>542</v>
      </c>
      <c r="B505" t="s">
        <v>545</v>
      </c>
      <c r="C505" t="s">
        <v>546</v>
      </c>
      <c r="D505" s="3">
        <v>42675</v>
      </c>
      <c r="E505" s="3">
        <v>42521</v>
      </c>
      <c r="F505" s="1">
        <v>107</v>
      </c>
      <c r="G505" s="1">
        <v>59</v>
      </c>
    </row>
    <row r="506" spans="1:7">
      <c r="A506" t="s">
        <v>542</v>
      </c>
      <c r="B506" t="s">
        <v>545</v>
      </c>
      <c r="C506" t="s">
        <v>546</v>
      </c>
      <c r="D506" s="3">
        <v>42522</v>
      </c>
      <c r="E506" s="3">
        <v>42613</v>
      </c>
      <c r="F506" s="1">
        <v>192</v>
      </c>
      <c r="G506" s="1">
        <v>59</v>
      </c>
    </row>
    <row r="507" spans="1:7">
      <c r="A507" t="s">
        <v>542</v>
      </c>
      <c r="B507" t="s">
        <v>545</v>
      </c>
      <c r="C507" t="s">
        <v>546</v>
      </c>
      <c r="D507" s="3">
        <v>42614</v>
      </c>
      <c r="E507" s="3">
        <v>42643</v>
      </c>
      <c r="F507" s="1">
        <v>166</v>
      </c>
      <c r="G507" s="1">
        <v>59</v>
      </c>
    </row>
    <row r="508" spans="1:7">
      <c r="A508" t="s">
        <v>542</v>
      </c>
      <c r="B508" t="s">
        <v>547</v>
      </c>
      <c r="C508" t="s">
        <v>547</v>
      </c>
      <c r="F508" s="1">
        <v>138</v>
      </c>
      <c r="G508" s="1">
        <v>59</v>
      </c>
    </row>
    <row r="509" spans="1:7">
      <c r="A509" t="s">
        <v>548</v>
      </c>
      <c r="B509" t="s">
        <v>549</v>
      </c>
      <c r="C509" t="s">
        <v>549</v>
      </c>
      <c r="F509" s="1">
        <v>93</v>
      </c>
      <c r="G509" s="1">
        <v>59</v>
      </c>
    </row>
    <row r="510" spans="1:7">
      <c r="A510" t="s">
        <v>548</v>
      </c>
      <c r="B510" t="s">
        <v>550</v>
      </c>
      <c r="C510" t="s">
        <v>551</v>
      </c>
      <c r="D510" s="3">
        <v>42644</v>
      </c>
      <c r="E510" s="3">
        <v>42704</v>
      </c>
      <c r="F510" s="1">
        <v>171</v>
      </c>
      <c r="G510" s="1">
        <v>69</v>
      </c>
    </row>
    <row r="511" spans="1:7">
      <c r="A511" t="s">
        <v>548</v>
      </c>
      <c r="B511" t="s">
        <v>550</v>
      </c>
      <c r="C511" t="s">
        <v>551</v>
      </c>
      <c r="D511" s="3">
        <v>42705</v>
      </c>
      <c r="E511" s="3">
        <v>42429</v>
      </c>
      <c r="F511" s="1">
        <v>145</v>
      </c>
      <c r="G511" s="1">
        <v>69</v>
      </c>
    </row>
    <row r="512" spans="1:7">
      <c r="A512" t="s">
        <v>548</v>
      </c>
      <c r="B512" t="s">
        <v>550</v>
      </c>
      <c r="C512" t="s">
        <v>551</v>
      </c>
      <c r="D512" s="3">
        <v>42430</v>
      </c>
      <c r="E512" s="3">
        <v>42521</v>
      </c>
      <c r="F512" s="1">
        <v>203</v>
      </c>
      <c r="G512" s="1">
        <v>69</v>
      </c>
    </row>
    <row r="513" spans="1:7">
      <c r="A513" t="s">
        <v>548</v>
      </c>
      <c r="B513" t="s">
        <v>550</v>
      </c>
      <c r="C513" t="s">
        <v>551</v>
      </c>
      <c r="D513" s="3">
        <v>42522</v>
      </c>
      <c r="E513" s="3">
        <v>42643</v>
      </c>
      <c r="F513" s="1">
        <v>171</v>
      </c>
      <c r="G513" s="1">
        <v>69</v>
      </c>
    </row>
    <row r="514" spans="1:7">
      <c r="A514" t="s">
        <v>548</v>
      </c>
      <c r="B514" t="s">
        <v>296</v>
      </c>
      <c r="C514" t="s">
        <v>552</v>
      </c>
      <c r="F514" s="1">
        <v>99</v>
      </c>
      <c r="G514" s="1">
        <v>59</v>
      </c>
    </row>
    <row r="515" spans="1:7">
      <c r="A515" t="s">
        <v>548</v>
      </c>
      <c r="B515" t="s">
        <v>553</v>
      </c>
      <c r="C515" t="s">
        <v>554</v>
      </c>
      <c r="D515" s="3">
        <v>42644</v>
      </c>
      <c r="E515" s="3">
        <v>42460</v>
      </c>
      <c r="F515" s="1">
        <v>103</v>
      </c>
      <c r="G515" s="1">
        <v>64</v>
      </c>
    </row>
    <row r="516" spans="1:7">
      <c r="A516" t="s">
        <v>548</v>
      </c>
      <c r="B516" t="s">
        <v>553</v>
      </c>
      <c r="C516" t="s">
        <v>554</v>
      </c>
      <c r="D516" s="3">
        <v>42461</v>
      </c>
      <c r="E516" s="3">
        <v>42613</v>
      </c>
      <c r="F516" s="1">
        <v>144</v>
      </c>
      <c r="G516" s="1">
        <v>64</v>
      </c>
    </row>
    <row r="517" spans="1:7">
      <c r="A517" t="s">
        <v>548</v>
      </c>
      <c r="B517" t="s">
        <v>553</v>
      </c>
      <c r="C517" t="s">
        <v>554</v>
      </c>
      <c r="D517" s="3">
        <v>42614</v>
      </c>
      <c r="E517" s="3">
        <v>42643</v>
      </c>
      <c r="F517" s="1">
        <v>103</v>
      </c>
      <c r="G517" s="1">
        <v>64</v>
      </c>
    </row>
    <row r="518" spans="1:7">
      <c r="A518" t="s">
        <v>548</v>
      </c>
      <c r="B518" t="s">
        <v>555</v>
      </c>
      <c r="C518" t="s">
        <v>556</v>
      </c>
      <c r="D518" s="3">
        <v>42644</v>
      </c>
      <c r="E518" s="3">
        <v>42460</v>
      </c>
      <c r="F518" s="1">
        <v>89</v>
      </c>
      <c r="G518" s="1">
        <v>59</v>
      </c>
    </row>
    <row r="519" spans="1:7">
      <c r="A519" t="s">
        <v>548</v>
      </c>
      <c r="B519" t="s">
        <v>555</v>
      </c>
      <c r="C519" t="s">
        <v>556</v>
      </c>
      <c r="D519" s="3">
        <v>42461</v>
      </c>
      <c r="E519" s="3">
        <v>42521</v>
      </c>
      <c r="F519" s="1">
        <v>105</v>
      </c>
      <c r="G519" s="1">
        <v>59</v>
      </c>
    </row>
    <row r="520" spans="1:7">
      <c r="A520" t="s">
        <v>548</v>
      </c>
      <c r="B520" t="s">
        <v>555</v>
      </c>
      <c r="C520" t="s">
        <v>556</v>
      </c>
      <c r="D520" s="3">
        <v>42522</v>
      </c>
      <c r="E520" s="3">
        <v>42613</v>
      </c>
      <c r="F520" s="1">
        <v>151</v>
      </c>
      <c r="G520" s="1">
        <v>59</v>
      </c>
    </row>
    <row r="521" spans="1:7">
      <c r="A521" t="s">
        <v>548</v>
      </c>
      <c r="B521" t="s">
        <v>555</v>
      </c>
      <c r="C521" t="s">
        <v>556</v>
      </c>
      <c r="D521" s="3">
        <v>42614</v>
      </c>
      <c r="E521" s="3">
        <v>42643</v>
      </c>
      <c r="F521" s="1">
        <v>89</v>
      </c>
      <c r="G521" s="1">
        <v>59</v>
      </c>
    </row>
    <row r="522" spans="1:7">
      <c r="A522" t="s">
        <v>557</v>
      </c>
      <c r="B522" t="s">
        <v>558</v>
      </c>
      <c r="C522" t="s">
        <v>559</v>
      </c>
      <c r="D522" s="3">
        <v>42644</v>
      </c>
      <c r="E522" s="3">
        <v>42674</v>
      </c>
      <c r="F522" s="1">
        <v>93</v>
      </c>
      <c r="G522" s="1">
        <v>59</v>
      </c>
    </row>
    <row r="523" spans="1:7">
      <c r="A523" t="s">
        <v>557</v>
      </c>
      <c r="B523" t="s">
        <v>558</v>
      </c>
      <c r="C523" t="s">
        <v>559</v>
      </c>
      <c r="D523" s="3">
        <v>42675</v>
      </c>
      <c r="E523" s="3">
        <v>42521</v>
      </c>
      <c r="F523" s="1">
        <v>89</v>
      </c>
      <c r="G523" s="1">
        <v>59</v>
      </c>
    </row>
    <row r="524" spans="1:7">
      <c r="A524" t="s">
        <v>557</v>
      </c>
      <c r="B524" t="s">
        <v>558</v>
      </c>
      <c r="C524" t="s">
        <v>559</v>
      </c>
      <c r="D524" s="3">
        <v>42522</v>
      </c>
      <c r="E524" s="3">
        <v>42613</v>
      </c>
      <c r="F524" s="1">
        <v>126</v>
      </c>
      <c r="G524" s="1">
        <v>59</v>
      </c>
    </row>
    <row r="525" spans="1:7">
      <c r="A525" t="s">
        <v>557</v>
      </c>
      <c r="B525" t="s">
        <v>558</v>
      </c>
      <c r="C525" t="s">
        <v>559</v>
      </c>
      <c r="D525" s="3">
        <v>42614</v>
      </c>
      <c r="E525" s="3">
        <v>42643</v>
      </c>
      <c r="F525" s="1">
        <v>93</v>
      </c>
      <c r="G525" s="1">
        <v>59</v>
      </c>
    </row>
    <row r="526" spans="1:7">
      <c r="A526" t="s">
        <v>557</v>
      </c>
      <c r="B526" t="s">
        <v>560</v>
      </c>
      <c r="C526" t="s">
        <v>561</v>
      </c>
      <c r="D526" s="3">
        <v>42644</v>
      </c>
      <c r="E526" s="3">
        <v>42521</v>
      </c>
      <c r="F526" s="1">
        <v>89</v>
      </c>
      <c r="G526" s="1">
        <v>59</v>
      </c>
    </row>
    <row r="527" spans="1:7">
      <c r="A527" t="s">
        <v>557</v>
      </c>
      <c r="B527" t="s">
        <v>560</v>
      </c>
      <c r="C527" t="s">
        <v>561</v>
      </c>
      <c r="D527" s="3">
        <v>42522</v>
      </c>
      <c r="E527" s="3">
        <v>42613</v>
      </c>
      <c r="F527" s="1">
        <v>137</v>
      </c>
      <c r="G527" s="1">
        <v>59</v>
      </c>
    </row>
    <row r="528" spans="1:7">
      <c r="A528" t="s">
        <v>557</v>
      </c>
      <c r="B528" t="s">
        <v>560</v>
      </c>
      <c r="C528" t="s">
        <v>561</v>
      </c>
      <c r="D528" s="3">
        <v>42614</v>
      </c>
      <c r="E528" s="3">
        <v>42643</v>
      </c>
      <c r="F528" s="1">
        <v>89</v>
      </c>
      <c r="G528" s="1">
        <v>59</v>
      </c>
    </row>
    <row r="529" spans="1:7">
      <c r="A529" t="s">
        <v>557</v>
      </c>
      <c r="B529" t="s">
        <v>562</v>
      </c>
      <c r="C529" t="s">
        <v>563</v>
      </c>
      <c r="D529" s="3">
        <v>42644</v>
      </c>
      <c r="E529" s="3">
        <v>42521</v>
      </c>
      <c r="F529" s="1">
        <v>89</v>
      </c>
      <c r="G529" s="1">
        <v>59</v>
      </c>
    </row>
    <row r="530" spans="1:7">
      <c r="A530" t="s">
        <v>557</v>
      </c>
      <c r="B530" t="s">
        <v>562</v>
      </c>
      <c r="C530" t="s">
        <v>563</v>
      </c>
      <c r="D530" s="3">
        <v>42522</v>
      </c>
      <c r="E530" s="3">
        <v>42613</v>
      </c>
      <c r="F530" s="1">
        <v>126</v>
      </c>
      <c r="G530" s="1">
        <v>59</v>
      </c>
    </row>
    <row r="531" spans="1:7">
      <c r="A531" t="s">
        <v>557</v>
      </c>
      <c r="B531" t="s">
        <v>562</v>
      </c>
      <c r="C531" t="s">
        <v>563</v>
      </c>
      <c r="D531" s="3">
        <v>42614</v>
      </c>
      <c r="E531" s="3">
        <v>42643</v>
      </c>
      <c r="F531" s="1">
        <v>89</v>
      </c>
      <c r="G531" s="1">
        <v>59</v>
      </c>
    </row>
    <row r="532" spans="1:7">
      <c r="A532" t="s">
        <v>564</v>
      </c>
      <c r="B532" t="s">
        <v>565</v>
      </c>
      <c r="C532" t="s">
        <v>566</v>
      </c>
      <c r="F532" s="1">
        <v>114</v>
      </c>
      <c r="G532" s="1">
        <v>59</v>
      </c>
    </row>
    <row r="533" spans="1:7">
      <c r="A533" t="s">
        <v>564</v>
      </c>
      <c r="B533" t="s">
        <v>567</v>
      </c>
      <c r="C533" t="s">
        <v>490</v>
      </c>
      <c r="F533" s="1">
        <v>95</v>
      </c>
      <c r="G533" s="1">
        <v>64</v>
      </c>
    </row>
    <row r="534" spans="1:7">
      <c r="A534" t="s">
        <v>564</v>
      </c>
      <c r="B534" t="s">
        <v>568</v>
      </c>
      <c r="C534" t="s">
        <v>310</v>
      </c>
      <c r="F534" s="1">
        <v>92</v>
      </c>
      <c r="G534" s="1">
        <v>59</v>
      </c>
    </row>
    <row r="535" spans="1:7">
      <c r="A535" t="s">
        <v>564</v>
      </c>
      <c r="B535" t="s">
        <v>569</v>
      </c>
      <c r="C535" t="s">
        <v>570</v>
      </c>
      <c r="F535" s="1">
        <v>106</v>
      </c>
      <c r="G535" s="1">
        <v>59</v>
      </c>
    </row>
    <row r="536" spans="1:7">
      <c r="A536" t="s">
        <v>564</v>
      </c>
      <c r="B536" t="s">
        <v>571</v>
      </c>
      <c r="C536" t="s">
        <v>572</v>
      </c>
      <c r="F536" s="1">
        <v>145</v>
      </c>
      <c r="G536" s="1">
        <v>59</v>
      </c>
    </row>
    <row r="537" spans="1:7">
      <c r="A537" t="s">
        <v>573</v>
      </c>
      <c r="B537" t="s">
        <v>574</v>
      </c>
      <c r="C537" t="s">
        <v>575</v>
      </c>
      <c r="F537" s="1">
        <v>149</v>
      </c>
      <c r="G537" s="1">
        <v>59</v>
      </c>
    </row>
    <row r="538" spans="1:7">
      <c r="A538" t="s">
        <v>573</v>
      </c>
      <c r="B538" t="s">
        <v>576</v>
      </c>
      <c r="C538" t="s">
        <v>577</v>
      </c>
      <c r="D538" s="3">
        <v>42644</v>
      </c>
      <c r="E538" s="3">
        <v>42735</v>
      </c>
      <c r="F538" s="1">
        <v>135</v>
      </c>
      <c r="G538" s="1">
        <v>59</v>
      </c>
    </row>
    <row r="539" spans="1:7">
      <c r="A539" t="s">
        <v>573</v>
      </c>
      <c r="B539" t="s">
        <v>576</v>
      </c>
      <c r="C539" t="s">
        <v>577</v>
      </c>
      <c r="D539" s="3">
        <v>42370</v>
      </c>
      <c r="E539" s="3">
        <v>42460</v>
      </c>
      <c r="F539" s="1">
        <v>159</v>
      </c>
      <c r="G539" s="1">
        <v>59</v>
      </c>
    </row>
    <row r="540" spans="1:7">
      <c r="A540" t="s">
        <v>573</v>
      </c>
      <c r="B540" t="s">
        <v>576</v>
      </c>
      <c r="C540" t="s">
        <v>577</v>
      </c>
      <c r="D540" s="3">
        <v>42461</v>
      </c>
      <c r="E540" s="3">
        <v>42643</v>
      </c>
      <c r="F540" s="1">
        <v>135</v>
      </c>
      <c r="G540" s="1">
        <v>59</v>
      </c>
    </row>
    <row r="541" spans="1:7">
      <c r="A541" t="s">
        <v>573</v>
      </c>
      <c r="B541" t="s">
        <v>578</v>
      </c>
      <c r="C541" t="s">
        <v>297</v>
      </c>
      <c r="F541" s="1">
        <v>171</v>
      </c>
      <c r="G541" s="1">
        <v>54</v>
      </c>
    </row>
    <row r="542" spans="1:7">
      <c r="A542" t="s">
        <v>573</v>
      </c>
      <c r="B542" t="s">
        <v>579</v>
      </c>
      <c r="C542" t="s">
        <v>580</v>
      </c>
      <c r="F542" s="1">
        <v>114</v>
      </c>
      <c r="G542" s="1">
        <v>59</v>
      </c>
    </row>
    <row r="543" spans="1:7">
      <c r="A543" t="s">
        <v>573</v>
      </c>
      <c r="B543" t="s">
        <v>581</v>
      </c>
      <c r="C543" t="s">
        <v>582</v>
      </c>
      <c r="F543" s="1">
        <v>105</v>
      </c>
      <c r="G543" s="1">
        <v>59</v>
      </c>
    </row>
    <row r="544" spans="1:7">
      <c r="A544" t="s">
        <v>573</v>
      </c>
      <c r="B544" t="s">
        <v>209</v>
      </c>
      <c r="C544" t="s">
        <v>583</v>
      </c>
      <c r="D544" s="3">
        <v>42644</v>
      </c>
      <c r="E544" s="3">
        <v>42735</v>
      </c>
      <c r="F544" s="1">
        <v>125</v>
      </c>
      <c r="G544" s="1">
        <v>64</v>
      </c>
    </row>
    <row r="545" spans="1:7">
      <c r="A545" t="s">
        <v>573</v>
      </c>
      <c r="B545" t="s">
        <v>209</v>
      </c>
      <c r="C545" t="s">
        <v>583</v>
      </c>
      <c r="D545" s="3">
        <v>42370</v>
      </c>
      <c r="E545" s="3">
        <v>42521</v>
      </c>
      <c r="F545" s="1">
        <v>138</v>
      </c>
      <c r="G545" s="1">
        <v>64</v>
      </c>
    </row>
    <row r="546" spans="1:7">
      <c r="A546" t="s">
        <v>573</v>
      </c>
      <c r="B546" t="s">
        <v>209</v>
      </c>
      <c r="C546" t="s">
        <v>583</v>
      </c>
      <c r="D546" s="3">
        <v>42522</v>
      </c>
      <c r="E546" s="3">
        <v>42643</v>
      </c>
      <c r="F546" s="1">
        <v>125</v>
      </c>
      <c r="G546" s="1">
        <v>64</v>
      </c>
    </row>
    <row r="547" spans="1:7">
      <c r="A547" t="s">
        <v>573</v>
      </c>
      <c r="B547" t="s">
        <v>107</v>
      </c>
      <c r="C547" t="s">
        <v>107</v>
      </c>
      <c r="F547" s="1">
        <v>95</v>
      </c>
      <c r="G547" s="1">
        <v>59</v>
      </c>
    </row>
    <row r="548" spans="1:7">
      <c r="A548" t="s">
        <v>573</v>
      </c>
      <c r="B548" t="s">
        <v>584</v>
      </c>
      <c r="C548" t="s">
        <v>584</v>
      </c>
      <c r="D548" s="3">
        <v>42644</v>
      </c>
      <c r="E548" s="3">
        <v>42521</v>
      </c>
      <c r="F548" s="1">
        <v>99</v>
      </c>
      <c r="G548" s="1">
        <v>64</v>
      </c>
    </row>
    <row r="549" spans="1:7">
      <c r="A549" t="s">
        <v>573</v>
      </c>
      <c r="B549" t="s">
        <v>584</v>
      </c>
      <c r="C549" t="s">
        <v>584</v>
      </c>
      <c r="D549" s="3">
        <v>42522</v>
      </c>
      <c r="E549" s="3">
        <v>42613</v>
      </c>
      <c r="F549" s="1">
        <v>129</v>
      </c>
      <c r="G549" s="1">
        <v>64</v>
      </c>
    </row>
    <row r="550" spans="1:7">
      <c r="A550" t="s">
        <v>573</v>
      </c>
      <c r="B550" t="s">
        <v>584</v>
      </c>
      <c r="C550" t="s">
        <v>584</v>
      </c>
      <c r="D550" s="3">
        <v>42614</v>
      </c>
      <c r="E550" s="3">
        <v>42643</v>
      </c>
      <c r="F550" s="1">
        <v>99</v>
      </c>
      <c r="G550" s="1">
        <v>64</v>
      </c>
    </row>
    <row r="551" spans="1:7">
      <c r="A551" t="s">
        <v>573</v>
      </c>
      <c r="B551" t="s">
        <v>585</v>
      </c>
      <c r="C551" t="s">
        <v>586</v>
      </c>
      <c r="D551" s="3">
        <v>42644</v>
      </c>
      <c r="E551" s="3">
        <v>42400</v>
      </c>
      <c r="F551" s="1">
        <v>131</v>
      </c>
      <c r="G551" s="1">
        <v>59</v>
      </c>
    </row>
    <row r="552" spans="1:7">
      <c r="A552" t="s">
        <v>573</v>
      </c>
      <c r="B552" t="s">
        <v>585</v>
      </c>
      <c r="C552" t="s">
        <v>586</v>
      </c>
      <c r="D552" s="3">
        <v>42401</v>
      </c>
      <c r="E552" s="3">
        <v>42521</v>
      </c>
      <c r="F552" s="1">
        <v>147</v>
      </c>
      <c r="G552" s="1">
        <v>59</v>
      </c>
    </row>
    <row r="553" spans="1:7">
      <c r="A553" t="s">
        <v>573</v>
      </c>
      <c r="B553" t="s">
        <v>585</v>
      </c>
      <c r="C553" t="s">
        <v>586</v>
      </c>
      <c r="D553" s="3">
        <v>42522</v>
      </c>
      <c r="E553" s="3">
        <v>42643</v>
      </c>
      <c r="F553" s="1">
        <v>131</v>
      </c>
      <c r="G553" s="1">
        <v>59</v>
      </c>
    </row>
    <row r="554" spans="1:7">
      <c r="A554" t="s">
        <v>573</v>
      </c>
      <c r="B554" t="s">
        <v>587</v>
      </c>
      <c r="C554" t="s">
        <v>588</v>
      </c>
      <c r="F554" s="1">
        <v>99</v>
      </c>
      <c r="G554" s="1">
        <v>59</v>
      </c>
    </row>
    <row r="555" spans="1:7">
      <c r="A555" t="s">
        <v>573</v>
      </c>
      <c r="B555" t="s">
        <v>589</v>
      </c>
      <c r="C555" t="s">
        <v>590</v>
      </c>
      <c r="F555" s="1">
        <v>93</v>
      </c>
      <c r="G555" s="1">
        <v>59</v>
      </c>
    </row>
    <row r="556" spans="1:7">
      <c r="A556" t="s">
        <v>573</v>
      </c>
      <c r="B556" t="s">
        <v>327</v>
      </c>
      <c r="C556" t="s">
        <v>327</v>
      </c>
      <c r="D556" s="3">
        <v>42644</v>
      </c>
      <c r="E556" s="3">
        <v>42674</v>
      </c>
      <c r="F556" s="1">
        <v>185</v>
      </c>
      <c r="G556" s="1">
        <v>64</v>
      </c>
    </row>
    <row r="557" spans="1:7">
      <c r="A557" t="s">
        <v>573</v>
      </c>
      <c r="B557" t="s">
        <v>327</v>
      </c>
      <c r="C557" t="s">
        <v>327</v>
      </c>
      <c r="D557" s="3">
        <v>42675</v>
      </c>
      <c r="E557" s="3">
        <v>42400</v>
      </c>
      <c r="F557" s="1">
        <v>174</v>
      </c>
      <c r="G557" s="1">
        <v>64</v>
      </c>
    </row>
    <row r="558" spans="1:7">
      <c r="A558" t="s">
        <v>573</v>
      </c>
      <c r="B558" t="s">
        <v>327</v>
      </c>
      <c r="C558" t="s">
        <v>327</v>
      </c>
      <c r="D558" s="3">
        <v>42401</v>
      </c>
      <c r="E558" s="3">
        <v>42643</v>
      </c>
      <c r="F558" s="1">
        <v>185</v>
      </c>
      <c r="G558" s="1">
        <v>64</v>
      </c>
    </row>
    <row r="559" spans="1:7">
      <c r="A559" t="s">
        <v>573</v>
      </c>
      <c r="B559" t="s">
        <v>591</v>
      </c>
      <c r="C559" t="s">
        <v>592</v>
      </c>
      <c r="D559" s="3">
        <v>42644</v>
      </c>
      <c r="E559" s="3">
        <v>42460</v>
      </c>
      <c r="F559" s="1">
        <v>119</v>
      </c>
      <c r="G559" s="1">
        <v>54</v>
      </c>
    </row>
    <row r="560" spans="1:7">
      <c r="A560" t="s">
        <v>573</v>
      </c>
      <c r="B560" t="s">
        <v>591</v>
      </c>
      <c r="C560" t="s">
        <v>592</v>
      </c>
      <c r="D560" s="3">
        <v>42461</v>
      </c>
      <c r="E560" s="3">
        <v>42521</v>
      </c>
      <c r="F560" s="1">
        <v>142</v>
      </c>
      <c r="G560" s="1">
        <v>54</v>
      </c>
    </row>
    <row r="561" spans="1:7">
      <c r="A561" t="s">
        <v>573</v>
      </c>
      <c r="B561" t="s">
        <v>591</v>
      </c>
      <c r="C561" t="s">
        <v>592</v>
      </c>
      <c r="D561" s="3">
        <v>42522</v>
      </c>
      <c r="E561" s="3">
        <v>42643</v>
      </c>
      <c r="F561" s="1">
        <v>119</v>
      </c>
      <c r="G561" s="1">
        <v>54</v>
      </c>
    </row>
    <row r="562" spans="1:7">
      <c r="A562" t="s">
        <v>573</v>
      </c>
      <c r="B562" t="s">
        <v>593</v>
      </c>
      <c r="C562" t="s">
        <v>594</v>
      </c>
      <c r="F562" s="1">
        <v>152</v>
      </c>
      <c r="G562" s="1">
        <v>54</v>
      </c>
    </row>
    <row r="563" spans="1:7">
      <c r="A563" t="s">
        <v>573</v>
      </c>
      <c r="B563" t="s">
        <v>595</v>
      </c>
      <c r="C563" t="s">
        <v>596</v>
      </c>
      <c r="F563" s="1">
        <v>114</v>
      </c>
      <c r="G563" s="1">
        <v>59</v>
      </c>
    </row>
    <row r="564" spans="1:7">
      <c r="A564" t="s">
        <v>573</v>
      </c>
      <c r="B564" t="s">
        <v>597</v>
      </c>
      <c r="C564" t="s">
        <v>566</v>
      </c>
      <c r="F564" s="1">
        <v>96</v>
      </c>
      <c r="G564" s="1">
        <v>59</v>
      </c>
    </row>
    <row r="565" spans="1:7">
      <c r="A565" t="s">
        <v>573</v>
      </c>
      <c r="B565" t="s">
        <v>598</v>
      </c>
      <c r="C565" t="s">
        <v>599</v>
      </c>
      <c r="F565" s="1">
        <v>136</v>
      </c>
      <c r="G565" s="1">
        <v>59</v>
      </c>
    </row>
    <row r="566" spans="1:7">
      <c r="A566" t="s">
        <v>573</v>
      </c>
      <c r="B566" t="s">
        <v>600</v>
      </c>
      <c r="C566" t="s">
        <v>601</v>
      </c>
      <c r="F566" s="1">
        <v>120</v>
      </c>
      <c r="G566" s="1">
        <v>64</v>
      </c>
    </row>
    <row r="567" spans="1:7">
      <c r="A567" t="s">
        <v>573</v>
      </c>
      <c r="B567" t="s">
        <v>602</v>
      </c>
      <c r="C567" t="s">
        <v>603</v>
      </c>
      <c r="D567" s="3">
        <v>42644</v>
      </c>
      <c r="E567" s="3">
        <v>42521</v>
      </c>
      <c r="F567" s="1">
        <v>89</v>
      </c>
      <c r="G567" s="1">
        <v>59</v>
      </c>
    </row>
    <row r="568" spans="1:7">
      <c r="A568" t="s">
        <v>573</v>
      </c>
      <c r="B568" t="s">
        <v>602</v>
      </c>
      <c r="C568" t="s">
        <v>603</v>
      </c>
      <c r="D568" s="3">
        <v>42522</v>
      </c>
      <c r="E568" s="3">
        <v>42613</v>
      </c>
      <c r="F568" s="1">
        <v>117</v>
      </c>
      <c r="G568" s="1">
        <v>59</v>
      </c>
    </row>
    <row r="569" spans="1:7">
      <c r="A569" t="s">
        <v>573</v>
      </c>
      <c r="B569" t="s">
        <v>602</v>
      </c>
      <c r="C569" t="s">
        <v>603</v>
      </c>
      <c r="D569" s="3">
        <v>42614</v>
      </c>
      <c r="E569" s="3">
        <v>42643</v>
      </c>
      <c r="F569" s="1">
        <v>89</v>
      </c>
      <c r="G569" s="1">
        <v>59</v>
      </c>
    </row>
    <row r="570" spans="1:7">
      <c r="A570" t="s">
        <v>573</v>
      </c>
      <c r="B570" t="s">
        <v>604</v>
      </c>
      <c r="C570" t="s">
        <v>605</v>
      </c>
      <c r="F570" s="1">
        <v>93</v>
      </c>
      <c r="G570" s="1">
        <v>59</v>
      </c>
    </row>
    <row r="571" spans="1:7">
      <c r="A571" t="s">
        <v>606</v>
      </c>
      <c r="B571" t="s">
        <v>607</v>
      </c>
      <c r="C571" t="s">
        <v>121</v>
      </c>
      <c r="D571" s="3">
        <v>42644</v>
      </c>
      <c r="E571" s="3">
        <v>42674</v>
      </c>
      <c r="F571" s="1">
        <v>143</v>
      </c>
      <c r="G571" s="1">
        <v>64</v>
      </c>
    </row>
    <row r="572" spans="1:7">
      <c r="A572" t="s">
        <v>606</v>
      </c>
      <c r="B572" t="s">
        <v>607</v>
      </c>
      <c r="C572" t="s">
        <v>121</v>
      </c>
      <c r="D572" s="3">
        <v>42675</v>
      </c>
      <c r="E572" s="3">
        <v>42429</v>
      </c>
      <c r="F572" s="1">
        <v>89</v>
      </c>
      <c r="G572" s="1">
        <v>64</v>
      </c>
    </row>
    <row r="573" spans="1:7">
      <c r="A573" t="s">
        <v>606</v>
      </c>
      <c r="B573" t="s">
        <v>607</v>
      </c>
      <c r="C573" t="s">
        <v>121</v>
      </c>
      <c r="D573" s="3">
        <v>42430</v>
      </c>
      <c r="E573" s="3">
        <v>42643</v>
      </c>
      <c r="F573" s="1">
        <v>143</v>
      </c>
      <c r="G573" s="1">
        <v>64</v>
      </c>
    </row>
    <row r="574" spans="1:7">
      <c r="A574" t="s">
        <v>606</v>
      </c>
      <c r="B574" t="s">
        <v>608</v>
      </c>
      <c r="C574" t="s">
        <v>124</v>
      </c>
      <c r="D574" s="3">
        <v>42644</v>
      </c>
      <c r="E574" s="3">
        <v>42704</v>
      </c>
      <c r="F574" s="1">
        <v>118</v>
      </c>
      <c r="G574" s="1">
        <v>74</v>
      </c>
    </row>
    <row r="575" spans="1:7">
      <c r="A575" t="s">
        <v>606</v>
      </c>
      <c r="B575" t="s">
        <v>608</v>
      </c>
      <c r="C575" t="s">
        <v>124</v>
      </c>
      <c r="D575" s="3">
        <v>42705</v>
      </c>
      <c r="E575" s="3">
        <v>42460</v>
      </c>
      <c r="F575" s="1">
        <v>232</v>
      </c>
      <c r="G575" s="1">
        <v>74</v>
      </c>
    </row>
    <row r="576" spans="1:7">
      <c r="A576" t="s">
        <v>606</v>
      </c>
      <c r="B576" t="s">
        <v>608</v>
      </c>
      <c r="C576" t="s">
        <v>124</v>
      </c>
      <c r="D576" s="3">
        <v>42461</v>
      </c>
      <c r="E576" s="3">
        <v>42643</v>
      </c>
      <c r="F576" s="1">
        <v>118</v>
      </c>
      <c r="G576" s="1">
        <v>74</v>
      </c>
    </row>
    <row r="577" spans="1:7">
      <c r="A577" t="s">
        <v>606</v>
      </c>
      <c r="B577" t="s">
        <v>609</v>
      </c>
      <c r="C577" t="s">
        <v>610</v>
      </c>
      <c r="F577" s="1">
        <v>91</v>
      </c>
      <c r="G577" s="1">
        <v>59</v>
      </c>
    </row>
    <row r="578" spans="1:7">
      <c r="A578" t="s">
        <v>606</v>
      </c>
      <c r="B578" t="s">
        <v>611</v>
      </c>
      <c r="C578" t="s">
        <v>612</v>
      </c>
      <c r="D578" s="3">
        <v>42644</v>
      </c>
      <c r="E578" s="3">
        <v>42735</v>
      </c>
      <c r="F578" s="1">
        <v>108</v>
      </c>
      <c r="G578" s="1">
        <v>59</v>
      </c>
    </row>
    <row r="579" spans="1:7">
      <c r="A579" t="s">
        <v>606</v>
      </c>
      <c r="B579" t="s">
        <v>611</v>
      </c>
      <c r="C579" t="s">
        <v>612</v>
      </c>
      <c r="D579" s="3">
        <v>42370</v>
      </c>
      <c r="E579" s="3">
        <v>42460</v>
      </c>
      <c r="F579" s="1">
        <v>123</v>
      </c>
      <c r="G579" s="1">
        <v>59</v>
      </c>
    </row>
    <row r="580" spans="1:7">
      <c r="A580" t="s">
        <v>606</v>
      </c>
      <c r="B580" t="s">
        <v>611</v>
      </c>
      <c r="C580" t="s">
        <v>612</v>
      </c>
      <c r="D580" s="3">
        <v>42461</v>
      </c>
      <c r="E580" s="3">
        <v>42643</v>
      </c>
      <c r="F580" s="1">
        <v>108</v>
      </c>
      <c r="G580" s="1">
        <v>59</v>
      </c>
    </row>
    <row r="581" spans="1:7">
      <c r="A581" t="s">
        <v>613</v>
      </c>
      <c r="B581" t="s">
        <v>614</v>
      </c>
      <c r="C581" t="s">
        <v>506</v>
      </c>
      <c r="F581" s="1">
        <v>98</v>
      </c>
      <c r="G581" s="1">
        <v>69</v>
      </c>
    </row>
    <row r="582" spans="1:7">
      <c r="A582" t="s">
        <v>613</v>
      </c>
      <c r="B582" t="s">
        <v>615</v>
      </c>
      <c r="C582" t="s">
        <v>532</v>
      </c>
      <c r="F582" s="1">
        <v>100</v>
      </c>
      <c r="G582" s="1">
        <v>59</v>
      </c>
    </row>
    <row r="583" spans="1:7">
      <c r="A583" t="s">
        <v>613</v>
      </c>
      <c r="B583" t="s">
        <v>616</v>
      </c>
      <c r="C583" t="s">
        <v>617</v>
      </c>
      <c r="F583" s="1">
        <v>128</v>
      </c>
      <c r="G583" s="1">
        <v>69</v>
      </c>
    </row>
    <row r="584" spans="1:7">
      <c r="A584" t="s">
        <v>613</v>
      </c>
      <c r="B584" t="s">
        <v>618</v>
      </c>
      <c r="C584" t="s">
        <v>618</v>
      </c>
      <c r="F584" s="1">
        <v>97</v>
      </c>
      <c r="G584" s="1">
        <v>59</v>
      </c>
    </row>
    <row r="585" spans="1:7">
      <c r="A585" t="s">
        <v>613</v>
      </c>
      <c r="B585" t="s">
        <v>619</v>
      </c>
      <c r="C585" t="s">
        <v>620</v>
      </c>
      <c r="F585" s="1">
        <v>94</v>
      </c>
      <c r="G585" s="1">
        <v>59</v>
      </c>
    </row>
    <row r="586" spans="1:7">
      <c r="A586" t="s">
        <v>613</v>
      </c>
      <c r="B586" t="s">
        <v>201</v>
      </c>
      <c r="C586" t="s">
        <v>621</v>
      </c>
      <c r="F586" s="1">
        <v>121</v>
      </c>
      <c r="G586" s="1">
        <v>64</v>
      </c>
    </row>
    <row r="587" spans="1:7">
      <c r="A587" t="s">
        <v>613</v>
      </c>
      <c r="B587" t="s">
        <v>622</v>
      </c>
      <c r="C587" t="s">
        <v>623</v>
      </c>
      <c r="F587" s="1">
        <v>104</v>
      </c>
      <c r="G587" s="1">
        <v>59</v>
      </c>
    </row>
    <row r="588" spans="1:7">
      <c r="A588" t="s">
        <v>613</v>
      </c>
      <c r="B588" t="s">
        <v>624</v>
      </c>
      <c r="C588" t="s">
        <v>625</v>
      </c>
      <c r="D588" s="3">
        <v>42644</v>
      </c>
      <c r="E588" s="3">
        <v>42521</v>
      </c>
      <c r="F588" s="1">
        <v>96</v>
      </c>
      <c r="G588" s="1">
        <v>59</v>
      </c>
    </row>
    <row r="589" spans="1:7">
      <c r="A589" t="s">
        <v>613</v>
      </c>
      <c r="B589" t="s">
        <v>624</v>
      </c>
      <c r="C589" t="s">
        <v>625</v>
      </c>
      <c r="D589" s="3">
        <v>42522</v>
      </c>
      <c r="E589" s="3">
        <v>42613</v>
      </c>
      <c r="F589" s="1">
        <v>176</v>
      </c>
      <c r="G589" s="1">
        <v>59</v>
      </c>
    </row>
    <row r="590" spans="1:7">
      <c r="A590" t="s">
        <v>613</v>
      </c>
      <c r="B590" t="s">
        <v>624</v>
      </c>
      <c r="C590" t="s">
        <v>625</v>
      </c>
      <c r="D590" s="3">
        <v>42614</v>
      </c>
      <c r="E590" s="3">
        <v>42643</v>
      </c>
      <c r="F590" s="1">
        <v>96</v>
      </c>
      <c r="G590" s="1">
        <v>59</v>
      </c>
    </row>
    <row r="591" spans="1:7">
      <c r="A591" t="s">
        <v>613</v>
      </c>
      <c r="B591" t="s">
        <v>626</v>
      </c>
      <c r="C591" t="s">
        <v>627</v>
      </c>
      <c r="D591" s="3">
        <v>42644</v>
      </c>
      <c r="E591" s="3">
        <v>42551</v>
      </c>
      <c r="F591" s="1">
        <v>99</v>
      </c>
      <c r="G591" s="1">
        <v>64</v>
      </c>
    </row>
    <row r="592" spans="1:7">
      <c r="A592" t="s">
        <v>613</v>
      </c>
      <c r="B592" t="s">
        <v>626</v>
      </c>
      <c r="C592" t="s">
        <v>627</v>
      </c>
      <c r="D592" s="3">
        <v>42552</v>
      </c>
      <c r="E592" s="3">
        <v>42613</v>
      </c>
      <c r="F592" s="1">
        <v>180</v>
      </c>
      <c r="G592" s="1">
        <v>64</v>
      </c>
    </row>
    <row r="593" spans="1:7">
      <c r="A593" t="s">
        <v>613</v>
      </c>
      <c r="B593" t="s">
        <v>626</v>
      </c>
      <c r="C593" t="s">
        <v>627</v>
      </c>
      <c r="D593" s="3">
        <v>42614</v>
      </c>
      <c r="E593" s="3">
        <v>42643</v>
      </c>
      <c r="F593" s="1">
        <v>99</v>
      </c>
      <c r="G593" s="1">
        <v>64</v>
      </c>
    </row>
    <row r="594" spans="1:7">
      <c r="A594" t="s">
        <v>613</v>
      </c>
      <c r="B594" t="s">
        <v>628</v>
      </c>
      <c r="C594" t="s">
        <v>629</v>
      </c>
      <c r="F594" s="1">
        <v>98</v>
      </c>
      <c r="G594" s="1">
        <v>59</v>
      </c>
    </row>
    <row r="595" spans="1:7">
      <c r="A595" t="s">
        <v>613</v>
      </c>
      <c r="B595" t="s">
        <v>630</v>
      </c>
      <c r="C595" t="s">
        <v>631</v>
      </c>
      <c r="D595" s="3">
        <v>42644</v>
      </c>
      <c r="E595" s="3">
        <v>42429</v>
      </c>
      <c r="F595" s="1">
        <v>89</v>
      </c>
      <c r="G595" s="1">
        <v>64</v>
      </c>
    </row>
    <row r="596" spans="1:7">
      <c r="A596" t="s">
        <v>613</v>
      </c>
      <c r="B596" t="s">
        <v>630</v>
      </c>
      <c r="C596" t="s">
        <v>631</v>
      </c>
      <c r="D596" s="3">
        <v>42430</v>
      </c>
      <c r="E596" s="3">
        <v>42613</v>
      </c>
      <c r="F596" s="1">
        <v>96</v>
      </c>
      <c r="G596" s="1">
        <v>64</v>
      </c>
    </row>
    <row r="597" spans="1:7">
      <c r="A597" t="s">
        <v>613</v>
      </c>
      <c r="B597" t="s">
        <v>630</v>
      </c>
      <c r="C597" t="s">
        <v>631</v>
      </c>
      <c r="D597" s="3">
        <v>42614</v>
      </c>
      <c r="E597" s="3">
        <v>42643</v>
      </c>
      <c r="F597" s="1">
        <v>89</v>
      </c>
      <c r="G597" s="1">
        <v>64</v>
      </c>
    </row>
    <row r="598" spans="1:7">
      <c r="A598" t="s">
        <v>632</v>
      </c>
      <c r="B598" t="s">
        <v>633</v>
      </c>
      <c r="C598" t="s">
        <v>634</v>
      </c>
      <c r="D598" s="3">
        <v>42644</v>
      </c>
      <c r="E598" s="3">
        <v>42674</v>
      </c>
      <c r="F598" s="1">
        <v>128</v>
      </c>
      <c r="G598" s="1">
        <v>64</v>
      </c>
    </row>
    <row r="599" spans="1:7">
      <c r="A599" t="s">
        <v>632</v>
      </c>
      <c r="B599" t="s">
        <v>633</v>
      </c>
      <c r="C599" t="s">
        <v>634</v>
      </c>
      <c r="D599" s="3">
        <v>42675</v>
      </c>
      <c r="E599" s="3">
        <v>42490</v>
      </c>
      <c r="F599" s="1">
        <v>104</v>
      </c>
      <c r="G599" s="1">
        <v>64</v>
      </c>
    </row>
    <row r="600" spans="1:7">
      <c r="A600" t="s">
        <v>632</v>
      </c>
      <c r="B600" t="s">
        <v>633</v>
      </c>
      <c r="C600" t="s">
        <v>634</v>
      </c>
      <c r="D600" s="3">
        <v>42491</v>
      </c>
      <c r="E600" s="3">
        <v>42643</v>
      </c>
      <c r="F600" s="1">
        <v>128</v>
      </c>
      <c r="G600" s="1">
        <v>64</v>
      </c>
    </row>
    <row r="601" spans="1:7">
      <c r="A601" t="s">
        <v>632</v>
      </c>
      <c r="B601" t="s">
        <v>405</v>
      </c>
      <c r="C601" t="s">
        <v>635</v>
      </c>
      <c r="D601" s="3">
        <v>42644</v>
      </c>
      <c r="E601" s="3">
        <v>42674</v>
      </c>
      <c r="F601" s="1">
        <v>119</v>
      </c>
      <c r="G601" s="1">
        <v>69</v>
      </c>
    </row>
    <row r="602" spans="1:7">
      <c r="A602" t="s">
        <v>632</v>
      </c>
      <c r="B602" t="s">
        <v>405</v>
      </c>
      <c r="C602" t="s">
        <v>635</v>
      </c>
      <c r="D602" s="3">
        <v>42675</v>
      </c>
      <c r="E602" s="3">
        <v>42551</v>
      </c>
      <c r="F602" s="1">
        <v>98</v>
      </c>
      <c r="G602" s="1">
        <v>69</v>
      </c>
    </row>
    <row r="603" spans="1:7">
      <c r="A603" t="s">
        <v>632</v>
      </c>
      <c r="B603" t="s">
        <v>405</v>
      </c>
      <c r="C603" t="s">
        <v>635</v>
      </c>
      <c r="D603" s="3">
        <v>42552</v>
      </c>
      <c r="E603" s="3">
        <v>42643</v>
      </c>
      <c r="F603" s="1">
        <v>119</v>
      </c>
      <c r="G603" s="1">
        <v>69</v>
      </c>
    </row>
    <row r="604" spans="1:7">
      <c r="A604" t="s">
        <v>632</v>
      </c>
      <c r="B604" t="s">
        <v>636</v>
      </c>
      <c r="C604" t="s">
        <v>506</v>
      </c>
      <c r="F604" s="1">
        <v>115</v>
      </c>
      <c r="G604" s="1">
        <v>74</v>
      </c>
    </row>
    <row r="605" spans="1:7">
      <c r="A605" t="s">
        <v>632</v>
      </c>
      <c r="B605" t="s">
        <v>637</v>
      </c>
      <c r="C605" t="s">
        <v>638</v>
      </c>
      <c r="D605" s="3">
        <v>42644</v>
      </c>
      <c r="E605" s="3">
        <v>42674</v>
      </c>
      <c r="F605" s="1">
        <v>136</v>
      </c>
      <c r="G605" s="1">
        <v>74</v>
      </c>
    </row>
    <row r="606" spans="1:7">
      <c r="A606" t="s">
        <v>632</v>
      </c>
      <c r="B606" t="s">
        <v>637</v>
      </c>
      <c r="C606" t="s">
        <v>638</v>
      </c>
      <c r="D606" s="3">
        <v>42675</v>
      </c>
      <c r="E606" s="3">
        <v>42551</v>
      </c>
      <c r="F606" s="1">
        <v>119</v>
      </c>
      <c r="G606" s="1">
        <v>74</v>
      </c>
    </row>
    <row r="607" spans="1:7">
      <c r="A607" t="s">
        <v>632</v>
      </c>
      <c r="B607" t="s">
        <v>637</v>
      </c>
      <c r="C607" t="s">
        <v>638</v>
      </c>
      <c r="D607" s="3">
        <v>42552</v>
      </c>
      <c r="E607" s="3">
        <v>42643</v>
      </c>
      <c r="F607" s="1">
        <v>136</v>
      </c>
      <c r="G607" s="1">
        <v>74</v>
      </c>
    </row>
    <row r="608" spans="1:7">
      <c r="A608" t="s">
        <v>632</v>
      </c>
      <c r="B608" t="s">
        <v>639</v>
      </c>
      <c r="C608" t="s">
        <v>640</v>
      </c>
      <c r="F608" s="1">
        <v>100</v>
      </c>
      <c r="G608" s="1">
        <v>69</v>
      </c>
    </row>
    <row r="609" spans="1:7">
      <c r="A609" t="s">
        <v>641</v>
      </c>
      <c r="B609" t="s">
        <v>642</v>
      </c>
      <c r="C609" t="s">
        <v>643</v>
      </c>
      <c r="F609" s="1">
        <v>113</v>
      </c>
      <c r="G609" s="1">
        <v>64</v>
      </c>
    </row>
    <row r="610" spans="1:7">
      <c r="A610" t="s">
        <v>641</v>
      </c>
      <c r="B610" t="s">
        <v>644</v>
      </c>
      <c r="C610" t="s">
        <v>645</v>
      </c>
      <c r="D610" s="3">
        <v>42644</v>
      </c>
      <c r="E610" s="3">
        <v>42551</v>
      </c>
      <c r="F610" s="1">
        <v>89</v>
      </c>
      <c r="G610" s="1">
        <v>69</v>
      </c>
    </row>
    <row r="611" spans="1:7">
      <c r="A611" t="s">
        <v>641</v>
      </c>
      <c r="B611" t="s">
        <v>644</v>
      </c>
      <c r="C611" t="s">
        <v>645</v>
      </c>
      <c r="D611" s="3">
        <v>42552</v>
      </c>
      <c r="E611" s="3">
        <v>42613</v>
      </c>
      <c r="F611" s="1">
        <v>110</v>
      </c>
      <c r="G611" s="1">
        <v>69</v>
      </c>
    </row>
    <row r="612" spans="1:7">
      <c r="A612" t="s">
        <v>641</v>
      </c>
      <c r="B612" t="s">
        <v>644</v>
      </c>
      <c r="C612" t="s">
        <v>645</v>
      </c>
      <c r="D612" s="3">
        <v>42614</v>
      </c>
      <c r="E612" s="3">
        <v>42643</v>
      </c>
      <c r="F612" s="1">
        <v>89</v>
      </c>
      <c r="G612" s="1">
        <v>69</v>
      </c>
    </row>
    <row r="613" spans="1:7">
      <c r="A613" t="s">
        <v>641</v>
      </c>
      <c r="B613" t="s">
        <v>646</v>
      </c>
      <c r="C613" t="s">
        <v>647</v>
      </c>
      <c r="F613" s="1">
        <v>99</v>
      </c>
      <c r="G613" s="1">
        <v>69</v>
      </c>
    </row>
    <row r="614" spans="1:7">
      <c r="A614" t="s">
        <v>641</v>
      </c>
      <c r="B614" t="s">
        <v>648</v>
      </c>
      <c r="C614" t="s">
        <v>649</v>
      </c>
      <c r="D614" s="3">
        <v>42644</v>
      </c>
      <c r="E614" s="3">
        <v>42551</v>
      </c>
      <c r="F614" s="1">
        <v>100</v>
      </c>
      <c r="G614" s="1">
        <v>74</v>
      </c>
    </row>
    <row r="615" spans="1:7">
      <c r="A615" t="s">
        <v>641</v>
      </c>
      <c r="B615" t="s">
        <v>648</v>
      </c>
      <c r="C615" t="s">
        <v>649</v>
      </c>
      <c r="D615" s="3">
        <v>42552</v>
      </c>
      <c r="E615" s="3">
        <v>42613</v>
      </c>
      <c r="F615" s="1">
        <v>137</v>
      </c>
      <c r="G615" s="1">
        <v>74</v>
      </c>
    </row>
    <row r="616" spans="1:7">
      <c r="A616" t="s">
        <v>641</v>
      </c>
      <c r="B616" t="s">
        <v>648</v>
      </c>
      <c r="C616" t="s">
        <v>649</v>
      </c>
      <c r="D616" s="3">
        <v>42614</v>
      </c>
      <c r="E616" s="3">
        <v>42643</v>
      </c>
      <c r="F616" s="1">
        <v>100</v>
      </c>
      <c r="G616" s="1">
        <v>74</v>
      </c>
    </row>
    <row r="617" spans="1:7">
      <c r="A617" t="s">
        <v>641</v>
      </c>
      <c r="B617" t="s">
        <v>650</v>
      </c>
      <c r="C617" t="s">
        <v>651</v>
      </c>
      <c r="F617" s="1">
        <v>94</v>
      </c>
      <c r="G617" s="1">
        <v>59</v>
      </c>
    </row>
    <row r="618" spans="1:7">
      <c r="A618" t="s">
        <v>641</v>
      </c>
      <c r="B618" t="s">
        <v>652</v>
      </c>
      <c r="C618" t="s">
        <v>653</v>
      </c>
      <c r="D618" s="3">
        <v>42644</v>
      </c>
      <c r="E618" s="3">
        <v>42674</v>
      </c>
      <c r="F618" s="1">
        <v>202</v>
      </c>
      <c r="G618" s="1">
        <v>74</v>
      </c>
    </row>
    <row r="619" spans="1:7">
      <c r="A619" t="s">
        <v>641</v>
      </c>
      <c r="B619" t="s">
        <v>652</v>
      </c>
      <c r="C619" t="s">
        <v>653</v>
      </c>
      <c r="D619" s="3">
        <v>42675</v>
      </c>
      <c r="E619" s="3">
        <v>42490</v>
      </c>
      <c r="F619" s="1">
        <v>157</v>
      </c>
      <c r="G619" s="1">
        <v>74</v>
      </c>
    </row>
    <row r="620" spans="1:7">
      <c r="A620" t="s">
        <v>641</v>
      </c>
      <c r="B620" t="s">
        <v>652</v>
      </c>
      <c r="C620" t="s">
        <v>653</v>
      </c>
      <c r="D620" s="3">
        <v>42491</v>
      </c>
      <c r="E620" s="3">
        <v>42643</v>
      </c>
      <c r="F620" s="1">
        <v>202</v>
      </c>
      <c r="G620" s="1">
        <v>74</v>
      </c>
    </row>
    <row r="621" spans="1:7">
      <c r="A621" t="s">
        <v>641</v>
      </c>
      <c r="B621" t="s">
        <v>654</v>
      </c>
      <c r="C621" t="s">
        <v>654</v>
      </c>
      <c r="F621" s="1">
        <v>96</v>
      </c>
      <c r="G621" s="1">
        <v>64</v>
      </c>
    </row>
    <row r="622" spans="1:7">
      <c r="A622" t="s">
        <v>641</v>
      </c>
      <c r="B622" t="s">
        <v>655</v>
      </c>
      <c r="C622" t="s">
        <v>656</v>
      </c>
      <c r="F622" s="1">
        <v>112</v>
      </c>
      <c r="G622" s="1">
        <v>64</v>
      </c>
    </row>
    <row r="623" spans="1:7">
      <c r="A623" t="s">
        <v>641</v>
      </c>
      <c r="B623" t="s">
        <v>657</v>
      </c>
      <c r="C623" t="s">
        <v>658</v>
      </c>
      <c r="F623" s="1">
        <v>151</v>
      </c>
      <c r="G623" s="1">
        <v>64</v>
      </c>
    </row>
    <row r="624" spans="1:7">
      <c r="A624" t="s">
        <v>659</v>
      </c>
      <c r="B624" t="s">
        <v>660</v>
      </c>
      <c r="C624" t="s">
        <v>661</v>
      </c>
      <c r="F624" s="1">
        <v>92</v>
      </c>
      <c r="G624" s="1">
        <v>64</v>
      </c>
    </row>
    <row r="625" spans="1:7">
      <c r="A625" t="s">
        <v>659</v>
      </c>
      <c r="B625" t="s">
        <v>662</v>
      </c>
      <c r="C625" t="s">
        <v>663</v>
      </c>
      <c r="F625" s="1">
        <v>97</v>
      </c>
      <c r="G625" s="1">
        <v>59</v>
      </c>
    </row>
    <row r="626" spans="1:7">
      <c r="A626" t="s">
        <v>659</v>
      </c>
      <c r="B626" t="s">
        <v>664</v>
      </c>
      <c r="C626" t="s">
        <v>665</v>
      </c>
      <c r="D626" s="3">
        <v>42644</v>
      </c>
      <c r="E626" s="3">
        <v>42674</v>
      </c>
      <c r="F626" s="1">
        <v>127</v>
      </c>
      <c r="G626" s="1">
        <v>59</v>
      </c>
    </row>
    <row r="627" spans="1:7">
      <c r="A627" t="s">
        <v>659</v>
      </c>
      <c r="B627" t="s">
        <v>664</v>
      </c>
      <c r="C627" t="s">
        <v>665</v>
      </c>
      <c r="D627" s="3">
        <v>42675</v>
      </c>
      <c r="E627" s="3">
        <v>42613</v>
      </c>
      <c r="F627" s="1">
        <v>105</v>
      </c>
      <c r="G627" s="1">
        <v>59</v>
      </c>
    </row>
    <row r="628" spans="1:7">
      <c r="A628" t="s">
        <v>659</v>
      </c>
      <c r="B628" t="s">
        <v>664</v>
      </c>
      <c r="C628" t="s">
        <v>665</v>
      </c>
      <c r="D628" s="3">
        <v>42614</v>
      </c>
      <c r="E628" s="3">
        <v>42643</v>
      </c>
      <c r="F628" s="1">
        <v>127</v>
      </c>
      <c r="G628" s="1">
        <v>59</v>
      </c>
    </row>
    <row r="629" spans="1:7">
      <c r="A629" t="s">
        <v>659</v>
      </c>
      <c r="B629" t="s">
        <v>666</v>
      </c>
      <c r="C629" t="s">
        <v>666</v>
      </c>
      <c r="F629" s="1">
        <v>115</v>
      </c>
      <c r="G629" s="1">
        <v>64</v>
      </c>
    </row>
    <row r="630" spans="1:7">
      <c r="A630" t="s">
        <v>659</v>
      </c>
      <c r="B630" t="s">
        <v>667</v>
      </c>
      <c r="C630" t="s">
        <v>668</v>
      </c>
      <c r="D630" s="3">
        <v>42644</v>
      </c>
      <c r="E630" s="3">
        <v>42521</v>
      </c>
      <c r="F630" s="1">
        <v>89</v>
      </c>
      <c r="G630" s="1">
        <v>59</v>
      </c>
    </row>
    <row r="631" spans="1:7">
      <c r="A631" t="s">
        <v>659</v>
      </c>
      <c r="B631" t="s">
        <v>667</v>
      </c>
      <c r="C631" t="s">
        <v>668</v>
      </c>
      <c r="D631" s="3">
        <v>42522</v>
      </c>
      <c r="E631" s="3">
        <v>42613</v>
      </c>
      <c r="F631" s="1">
        <v>94</v>
      </c>
      <c r="G631" s="1">
        <v>59</v>
      </c>
    </row>
    <row r="632" spans="1:7">
      <c r="A632" t="s">
        <v>659</v>
      </c>
      <c r="B632" t="s">
        <v>667</v>
      </c>
      <c r="C632" t="s">
        <v>668</v>
      </c>
      <c r="D632" s="3">
        <v>42614</v>
      </c>
      <c r="E632" s="3">
        <v>42643</v>
      </c>
      <c r="F632" s="1">
        <v>89</v>
      </c>
      <c r="G632" s="1">
        <v>59</v>
      </c>
    </row>
    <row r="633" spans="1:7">
      <c r="A633" t="s">
        <v>659</v>
      </c>
      <c r="B633" t="s">
        <v>669</v>
      </c>
      <c r="C633" t="s">
        <v>670</v>
      </c>
      <c r="D633" s="3">
        <v>42644</v>
      </c>
      <c r="E633" s="3">
        <v>42551</v>
      </c>
      <c r="F633" s="1">
        <v>89</v>
      </c>
      <c r="G633" s="1">
        <v>54</v>
      </c>
    </row>
    <row r="634" spans="1:7">
      <c r="A634" t="s">
        <v>659</v>
      </c>
      <c r="B634" t="s">
        <v>669</v>
      </c>
      <c r="C634" t="s">
        <v>670</v>
      </c>
      <c r="D634" s="3">
        <v>42552</v>
      </c>
      <c r="E634" s="3">
        <v>42613</v>
      </c>
      <c r="F634" s="1">
        <v>93</v>
      </c>
      <c r="G634" s="1">
        <v>54</v>
      </c>
    </row>
    <row r="635" spans="1:7">
      <c r="A635" t="s">
        <v>659</v>
      </c>
      <c r="B635" t="s">
        <v>669</v>
      </c>
      <c r="C635" t="s">
        <v>670</v>
      </c>
      <c r="D635" s="3">
        <v>42614</v>
      </c>
      <c r="E635" s="3">
        <v>42643</v>
      </c>
      <c r="F635" s="1">
        <v>89</v>
      </c>
      <c r="G635" s="1">
        <v>54</v>
      </c>
    </row>
    <row r="636" spans="1:7">
      <c r="A636" t="s">
        <v>659</v>
      </c>
      <c r="B636" t="s">
        <v>671</v>
      </c>
      <c r="C636" t="s">
        <v>296</v>
      </c>
      <c r="D636" s="3">
        <v>42644</v>
      </c>
      <c r="E636" s="3">
        <v>42521</v>
      </c>
      <c r="F636" s="1">
        <v>92</v>
      </c>
      <c r="G636" s="1">
        <v>59</v>
      </c>
    </row>
    <row r="637" spans="1:7">
      <c r="A637" t="s">
        <v>659</v>
      </c>
      <c r="B637" t="s">
        <v>671</v>
      </c>
      <c r="C637" t="s">
        <v>296</v>
      </c>
      <c r="D637" s="3">
        <v>42522</v>
      </c>
      <c r="E637" s="3">
        <v>42643</v>
      </c>
      <c r="F637" s="1">
        <v>116</v>
      </c>
      <c r="G637" s="1">
        <v>59</v>
      </c>
    </row>
    <row r="638" spans="1:7">
      <c r="A638" t="s">
        <v>672</v>
      </c>
      <c r="B638" t="s">
        <v>550</v>
      </c>
      <c r="C638" t="s">
        <v>673</v>
      </c>
      <c r="F638" s="1">
        <v>107</v>
      </c>
      <c r="G638" s="1">
        <v>54</v>
      </c>
    </row>
    <row r="639" spans="1:7">
      <c r="A639" t="s">
        <v>672</v>
      </c>
      <c r="B639" t="s">
        <v>674</v>
      </c>
      <c r="C639" t="s">
        <v>675</v>
      </c>
      <c r="F639" s="1">
        <v>102</v>
      </c>
      <c r="G639" s="1">
        <v>54</v>
      </c>
    </row>
    <row r="640" spans="1:7">
      <c r="A640" t="s">
        <v>672</v>
      </c>
      <c r="B640" t="s">
        <v>676</v>
      </c>
      <c r="C640" t="s">
        <v>677</v>
      </c>
      <c r="F640" s="1">
        <v>119</v>
      </c>
      <c r="G640" s="1">
        <v>54</v>
      </c>
    </row>
    <row r="641" spans="1:7">
      <c r="A641" t="s">
        <v>678</v>
      </c>
      <c r="B641" t="s">
        <v>679</v>
      </c>
      <c r="C641" t="s">
        <v>680</v>
      </c>
      <c r="D641" s="3">
        <v>42644</v>
      </c>
      <c r="E641" s="3">
        <v>42521</v>
      </c>
      <c r="F641" s="1">
        <v>102</v>
      </c>
      <c r="G641" s="1">
        <v>64</v>
      </c>
    </row>
    <row r="642" spans="1:7">
      <c r="A642" t="s">
        <v>678</v>
      </c>
      <c r="B642" t="s">
        <v>679</v>
      </c>
      <c r="C642" t="s">
        <v>680</v>
      </c>
      <c r="D642" s="3">
        <v>42522</v>
      </c>
      <c r="E642" s="3">
        <v>42643</v>
      </c>
      <c r="F642" s="1">
        <v>139</v>
      </c>
      <c r="G642" s="1">
        <v>64</v>
      </c>
    </row>
    <row r="643" spans="1:7">
      <c r="A643" t="s">
        <v>678</v>
      </c>
      <c r="B643" t="s">
        <v>681</v>
      </c>
      <c r="C643" t="s">
        <v>682</v>
      </c>
      <c r="F643" s="1">
        <v>97</v>
      </c>
      <c r="G643" s="1">
        <v>59</v>
      </c>
    </row>
    <row r="644" spans="1:7">
      <c r="A644" t="s">
        <v>678</v>
      </c>
      <c r="B644" t="s">
        <v>683</v>
      </c>
      <c r="C644" t="s">
        <v>684</v>
      </c>
      <c r="F644" s="1">
        <v>104</v>
      </c>
      <c r="G644" s="1">
        <v>59</v>
      </c>
    </row>
    <row r="645" spans="1:7">
      <c r="A645" t="s">
        <v>678</v>
      </c>
      <c r="B645" t="s">
        <v>685</v>
      </c>
      <c r="C645" t="s">
        <v>686</v>
      </c>
      <c r="D645" s="3">
        <v>42644</v>
      </c>
      <c r="E645" s="3">
        <v>42521</v>
      </c>
      <c r="F645" s="1">
        <v>119</v>
      </c>
      <c r="G645" s="1">
        <v>74</v>
      </c>
    </row>
    <row r="646" spans="1:7">
      <c r="A646" t="s">
        <v>678</v>
      </c>
      <c r="B646" t="s">
        <v>685</v>
      </c>
      <c r="C646" t="s">
        <v>686</v>
      </c>
      <c r="D646" s="3">
        <v>42522</v>
      </c>
      <c r="E646" s="3">
        <v>42643</v>
      </c>
      <c r="F646" s="1">
        <v>179</v>
      </c>
      <c r="G646" s="1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F36" sqref="F36"/>
    </sheetView>
  </sheetViews>
  <sheetFormatPr defaultRowHeight="15"/>
  <sheetData>
    <row r="1" spans="1:11" ht="45">
      <c r="A1" s="4" t="s">
        <v>687</v>
      </c>
      <c r="B1" s="4" t="s">
        <v>688</v>
      </c>
      <c r="C1" s="4" t="s">
        <v>689</v>
      </c>
      <c r="D1" s="4" t="s">
        <v>690</v>
      </c>
      <c r="E1" s="4" t="s">
        <v>691</v>
      </c>
      <c r="F1" s="4" t="s">
        <v>692</v>
      </c>
      <c r="G1" s="4" t="s">
        <v>693</v>
      </c>
      <c r="H1" s="4" t="s">
        <v>694</v>
      </c>
      <c r="I1" s="4" t="s">
        <v>695</v>
      </c>
      <c r="K1" t="s">
        <v>785</v>
      </c>
    </row>
    <row r="2" spans="1:11">
      <c r="A2" s="5" t="s">
        <v>696</v>
      </c>
      <c r="B2" s="5" t="s">
        <v>697</v>
      </c>
      <c r="C2" s="6">
        <v>43466</v>
      </c>
      <c r="D2" s="6">
        <v>43830</v>
      </c>
      <c r="E2" s="7">
        <v>285</v>
      </c>
      <c r="F2" s="7">
        <v>84</v>
      </c>
      <c r="G2" s="7">
        <v>369</v>
      </c>
      <c r="H2" s="7" t="s">
        <v>0</v>
      </c>
      <c r="I2" s="8">
        <v>43313</v>
      </c>
    </row>
    <row r="3" spans="1:11">
      <c r="A3" s="9" t="s">
        <v>696</v>
      </c>
      <c r="B3" s="9" t="s">
        <v>698</v>
      </c>
      <c r="C3" s="10">
        <v>43466</v>
      </c>
      <c r="D3" s="10">
        <v>43830</v>
      </c>
      <c r="E3" s="11">
        <v>244</v>
      </c>
      <c r="F3" s="11">
        <v>121</v>
      </c>
      <c r="G3" s="11">
        <v>365</v>
      </c>
      <c r="H3" s="11" t="s">
        <v>0</v>
      </c>
      <c r="I3" s="12">
        <v>43313</v>
      </c>
    </row>
    <row r="4" spans="1:11" ht="22.5">
      <c r="A4" s="5" t="s">
        <v>696</v>
      </c>
      <c r="B4" s="5" t="s">
        <v>699</v>
      </c>
      <c r="C4" s="6">
        <v>43466</v>
      </c>
      <c r="D4" s="6">
        <v>43830</v>
      </c>
      <c r="E4" s="7">
        <v>182</v>
      </c>
      <c r="F4" s="7">
        <v>136</v>
      </c>
      <c r="G4" s="7">
        <v>318</v>
      </c>
      <c r="H4" s="7" t="s">
        <v>0</v>
      </c>
      <c r="I4" s="8">
        <v>43313</v>
      </c>
    </row>
    <row r="5" spans="1:11" ht="22.5">
      <c r="A5" s="9" t="s">
        <v>696</v>
      </c>
      <c r="B5" s="9" t="s">
        <v>700</v>
      </c>
      <c r="C5" s="10">
        <v>43466</v>
      </c>
      <c r="D5" s="10">
        <v>43830</v>
      </c>
      <c r="E5" s="11">
        <v>170</v>
      </c>
      <c r="F5" s="11">
        <v>125</v>
      </c>
      <c r="G5" s="11">
        <v>295</v>
      </c>
      <c r="H5" s="11" t="s">
        <v>0</v>
      </c>
      <c r="I5" s="12">
        <v>43466</v>
      </c>
    </row>
    <row r="6" spans="1:11" ht="45">
      <c r="A6" s="5" t="s">
        <v>696</v>
      </c>
      <c r="B6" s="5" t="s">
        <v>701</v>
      </c>
      <c r="C6" s="6">
        <v>43466</v>
      </c>
      <c r="D6" s="6">
        <v>43830</v>
      </c>
      <c r="E6" s="7">
        <v>210</v>
      </c>
      <c r="F6" s="7">
        <v>92</v>
      </c>
      <c r="G6" s="7">
        <v>302</v>
      </c>
      <c r="H6" s="7" t="s">
        <v>0</v>
      </c>
      <c r="I6" s="8">
        <v>39448</v>
      </c>
    </row>
    <row r="7" spans="1:11" ht="22.5">
      <c r="A7" s="9" t="s">
        <v>696</v>
      </c>
      <c r="B7" s="9" t="s">
        <v>702</v>
      </c>
      <c r="C7" s="10">
        <v>43466</v>
      </c>
      <c r="D7" s="10">
        <v>43830</v>
      </c>
      <c r="E7" s="11">
        <v>174</v>
      </c>
      <c r="F7" s="11">
        <v>119</v>
      </c>
      <c r="G7" s="11">
        <v>293</v>
      </c>
      <c r="H7" s="11" t="s">
        <v>0</v>
      </c>
      <c r="I7" s="12">
        <v>43313</v>
      </c>
    </row>
    <row r="8" spans="1:11" ht="33.75">
      <c r="A8" s="5" t="s">
        <v>696</v>
      </c>
      <c r="B8" s="5" t="s">
        <v>703</v>
      </c>
      <c r="C8" s="6">
        <v>43466</v>
      </c>
      <c r="D8" s="6">
        <v>43830</v>
      </c>
      <c r="E8" s="7">
        <v>157</v>
      </c>
      <c r="F8" s="7">
        <v>111</v>
      </c>
      <c r="G8" s="7">
        <v>268</v>
      </c>
      <c r="H8" s="7" t="s">
        <v>0</v>
      </c>
      <c r="I8" s="8">
        <v>43313</v>
      </c>
    </row>
    <row r="9" spans="1:11" ht="22.5">
      <c r="A9" s="9" t="s">
        <v>696</v>
      </c>
      <c r="B9" s="9" t="s">
        <v>780</v>
      </c>
      <c r="C9" s="10">
        <v>43466</v>
      </c>
      <c r="D9" s="10">
        <v>43830</v>
      </c>
      <c r="E9" s="11">
        <v>162</v>
      </c>
      <c r="F9" s="11">
        <v>110</v>
      </c>
      <c r="G9" s="11">
        <v>272</v>
      </c>
      <c r="H9" s="11" t="s">
        <v>0</v>
      </c>
      <c r="I9" s="12">
        <v>43313</v>
      </c>
    </row>
    <row r="10" spans="1:11">
      <c r="A10" s="5" t="s">
        <v>696</v>
      </c>
      <c r="B10" s="5" t="s">
        <v>704</v>
      </c>
      <c r="C10" s="6">
        <v>43466</v>
      </c>
      <c r="D10" s="6">
        <v>43830</v>
      </c>
      <c r="E10" s="7">
        <v>182</v>
      </c>
      <c r="F10" s="7">
        <v>136</v>
      </c>
      <c r="G10" s="7">
        <v>318</v>
      </c>
      <c r="H10" s="7" t="s">
        <v>0</v>
      </c>
      <c r="I10" s="8">
        <v>43313</v>
      </c>
    </row>
    <row r="11" spans="1:11">
      <c r="A11" s="9" t="s">
        <v>696</v>
      </c>
      <c r="B11" s="9" t="s">
        <v>781</v>
      </c>
      <c r="C11" s="10">
        <v>43466</v>
      </c>
      <c r="D11" s="10">
        <v>43830</v>
      </c>
      <c r="E11" s="11">
        <v>186</v>
      </c>
      <c r="F11" s="11">
        <v>128</v>
      </c>
      <c r="G11" s="11">
        <v>314</v>
      </c>
      <c r="H11" s="11" t="s">
        <v>0</v>
      </c>
      <c r="I11" s="12">
        <v>43313</v>
      </c>
    </row>
    <row r="12" spans="1:11" ht="22.5">
      <c r="A12" s="5" t="s">
        <v>696</v>
      </c>
      <c r="B12" s="5" t="s">
        <v>705</v>
      </c>
      <c r="C12" s="6">
        <v>43466</v>
      </c>
      <c r="D12" s="6">
        <v>43830</v>
      </c>
      <c r="E12" s="7">
        <v>115</v>
      </c>
      <c r="F12" s="7">
        <v>94</v>
      </c>
      <c r="G12" s="7">
        <v>209</v>
      </c>
      <c r="H12" s="7" t="s">
        <v>0</v>
      </c>
      <c r="I12" s="8">
        <v>40391</v>
      </c>
    </row>
    <row r="13" spans="1:11">
      <c r="A13" s="9" t="s">
        <v>696</v>
      </c>
      <c r="B13" s="9" t="s">
        <v>706</v>
      </c>
      <c r="C13" s="10">
        <v>43466</v>
      </c>
      <c r="D13" s="10">
        <v>43830</v>
      </c>
      <c r="E13" s="11">
        <v>148</v>
      </c>
      <c r="F13" s="11">
        <v>113</v>
      </c>
      <c r="G13" s="11">
        <v>261</v>
      </c>
      <c r="H13" s="11" t="s">
        <v>0</v>
      </c>
      <c r="I13" s="12">
        <v>43313</v>
      </c>
    </row>
    <row r="14" spans="1:11">
      <c r="A14" s="5" t="s">
        <v>696</v>
      </c>
      <c r="B14" s="5" t="s">
        <v>707</v>
      </c>
      <c r="C14" s="6">
        <v>43466</v>
      </c>
      <c r="D14" s="6">
        <v>43830</v>
      </c>
      <c r="E14" s="7">
        <v>176</v>
      </c>
      <c r="F14" s="7">
        <v>110</v>
      </c>
      <c r="G14" s="7">
        <v>286</v>
      </c>
      <c r="H14" s="13" t="s">
        <v>708</v>
      </c>
      <c r="I14" s="8">
        <v>43313</v>
      </c>
    </row>
    <row r="15" spans="1:11" ht="22.5">
      <c r="A15" s="9" t="s">
        <v>696</v>
      </c>
      <c r="B15" s="9" t="s">
        <v>709</v>
      </c>
      <c r="C15" s="10">
        <v>43466</v>
      </c>
      <c r="D15" s="10">
        <v>43830</v>
      </c>
      <c r="E15" s="11">
        <v>103</v>
      </c>
      <c r="F15" s="11">
        <v>95</v>
      </c>
      <c r="G15" s="11">
        <v>198</v>
      </c>
      <c r="H15" s="11" t="s">
        <v>0</v>
      </c>
      <c r="I15" s="12">
        <v>43313</v>
      </c>
    </row>
    <row r="16" spans="1:11">
      <c r="A16" s="5" t="s">
        <v>696</v>
      </c>
      <c r="B16" s="5" t="s">
        <v>710</v>
      </c>
      <c r="C16" s="6">
        <v>43466</v>
      </c>
      <c r="D16" s="6">
        <v>43830</v>
      </c>
      <c r="E16" s="7">
        <v>124</v>
      </c>
      <c r="F16" s="7">
        <v>107</v>
      </c>
      <c r="G16" s="7">
        <v>231</v>
      </c>
      <c r="H16" s="7" t="s">
        <v>0</v>
      </c>
      <c r="I16" s="8">
        <v>43313</v>
      </c>
    </row>
    <row r="17" spans="1:9">
      <c r="A17" s="9" t="s">
        <v>696</v>
      </c>
      <c r="B17" s="9" t="s">
        <v>322</v>
      </c>
      <c r="C17" s="10">
        <v>43466</v>
      </c>
      <c r="D17" s="10">
        <v>43830</v>
      </c>
      <c r="E17" s="11">
        <v>204</v>
      </c>
      <c r="F17" s="11">
        <v>112</v>
      </c>
      <c r="G17" s="11">
        <v>316</v>
      </c>
      <c r="H17" s="11" t="s">
        <v>0</v>
      </c>
      <c r="I17" s="12">
        <v>43313</v>
      </c>
    </row>
    <row r="18" spans="1:9" ht="33.75">
      <c r="A18" s="5" t="s">
        <v>696</v>
      </c>
      <c r="B18" s="5" t="s">
        <v>711</v>
      </c>
      <c r="C18" s="6">
        <v>43466</v>
      </c>
      <c r="D18" s="6">
        <v>43830</v>
      </c>
      <c r="E18" s="7">
        <v>191</v>
      </c>
      <c r="F18" s="7">
        <v>118</v>
      </c>
      <c r="G18" s="7">
        <v>309</v>
      </c>
      <c r="H18" s="7" t="s">
        <v>0</v>
      </c>
      <c r="I18" s="8">
        <v>43313</v>
      </c>
    </row>
    <row r="19" spans="1:9">
      <c r="A19" s="9" t="s">
        <v>696</v>
      </c>
      <c r="B19" s="9" t="s">
        <v>712</v>
      </c>
      <c r="C19" s="10">
        <v>43466</v>
      </c>
      <c r="D19" s="10">
        <v>43830</v>
      </c>
      <c r="E19" s="11">
        <v>227</v>
      </c>
      <c r="F19" s="11">
        <v>128</v>
      </c>
      <c r="G19" s="11">
        <v>355</v>
      </c>
      <c r="H19" s="11" t="s">
        <v>0</v>
      </c>
      <c r="I19" s="12">
        <v>43313</v>
      </c>
    </row>
    <row r="20" spans="1:9" ht="33.75">
      <c r="A20" s="5" t="s">
        <v>696</v>
      </c>
      <c r="B20" s="5" t="s">
        <v>713</v>
      </c>
      <c r="C20" s="6">
        <v>43466</v>
      </c>
      <c r="D20" s="6">
        <v>43830</v>
      </c>
      <c r="E20" s="7">
        <v>192</v>
      </c>
      <c r="F20" s="7">
        <v>91</v>
      </c>
      <c r="G20" s="7">
        <v>283</v>
      </c>
      <c r="H20" s="7" t="s">
        <v>0</v>
      </c>
      <c r="I20" s="8">
        <v>39448</v>
      </c>
    </row>
    <row r="21" spans="1:9" ht="22.5">
      <c r="A21" s="9" t="s">
        <v>696</v>
      </c>
      <c r="B21" s="9" t="s">
        <v>201</v>
      </c>
      <c r="C21" s="10">
        <v>43466</v>
      </c>
      <c r="D21" s="10">
        <v>43830</v>
      </c>
      <c r="E21" s="11">
        <v>208</v>
      </c>
      <c r="F21" s="11">
        <v>122</v>
      </c>
      <c r="G21" s="11">
        <v>330</v>
      </c>
      <c r="H21" s="11" t="s">
        <v>0</v>
      </c>
      <c r="I21" s="12">
        <v>43313</v>
      </c>
    </row>
    <row r="22" spans="1:9" ht="45">
      <c r="A22" s="5" t="s">
        <v>696</v>
      </c>
      <c r="B22" s="5" t="s">
        <v>714</v>
      </c>
      <c r="C22" s="6">
        <v>43466</v>
      </c>
      <c r="D22" s="6">
        <v>43830</v>
      </c>
      <c r="E22" s="7">
        <v>188</v>
      </c>
      <c r="F22" s="7">
        <v>90</v>
      </c>
      <c r="G22" s="7">
        <v>278</v>
      </c>
      <c r="H22" s="7" t="s">
        <v>0</v>
      </c>
      <c r="I22" s="8">
        <v>39448</v>
      </c>
    </row>
    <row r="23" spans="1:9">
      <c r="A23" s="9" t="s">
        <v>696</v>
      </c>
      <c r="B23" s="9" t="s">
        <v>715</v>
      </c>
      <c r="C23" s="10">
        <v>43466</v>
      </c>
      <c r="D23" s="10">
        <v>43830</v>
      </c>
      <c r="E23" s="11">
        <v>141</v>
      </c>
      <c r="F23" s="11">
        <v>102</v>
      </c>
      <c r="G23" s="11">
        <v>243</v>
      </c>
      <c r="H23" s="11" t="s">
        <v>0</v>
      </c>
      <c r="I23" s="12">
        <v>43313</v>
      </c>
    </row>
    <row r="24" spans="1:9" ht="45">
      <c r="A24" s="5" t="s">
        <v>696</v>
      </c>
      <c r="B24" s="5" t="s">
        <v>716</v>
      </c>
      <c r="C24" s="6">
        <v>43466</v>
      </c>
      <c r="D24" s="6">
        <v>43830</v>
      </c>
      <c r="E24" s="7">
        <v>176</v>
      </c>
      <c r="F24" s="7">
        <v>136</v>
      </c>
      <c r="G24" s="7">
        <v>312</v>
      </c>
      <c r="H24" s="7" t="s">
        <v>0</v>
      </c>
      <c r="I24" s="8">
        <v>43313</v>
      </c>
    </row>
    <row r="25" spans="1:9">
      <c r="A25" s="9" t="s">
        <v>696</v>
      </c>
      <c r="B25" s="9" t="s">
        <v>717</v>
      </c>
      <c r="C25" s="10">
        <v>43586</v>
      </c>
      <c r="D25" s="10">
        <v>43769</v>
      </c>
      <c r="E25" s="11">
        <v>214</v>
      </c>
      <c r="F25" s="11">
        <v>113</v>
      </c>
      <c r="G25" s="11">
        <v>327</v>
      </c>
      <c r="H25" s="16" t="s">
        <v>708</v>
      </c>
      <c r="I25" s="12">
        <v>43466</v>
      </c>
    </row>
    <row r="26" spans="1:9">
      <c r="A26" s="5" t="s">
        <v>696</v>
      </c>
      <c r="B26" s="5" t="s">
        <v>717</v>
      </c>
      <c r="C26" s="6">
        <v>43770</v>
      </c>
      <c r="D26" s="6">
        <v>43585</v>
      </c>
      <c r="E26" s="7">
        <v>156</v>
      </c>
      <c r="F26" s="7">
        <v>107</v>
      </c>
      <c r="G26" s="7">
        <v>263</v>
      </c>
      <c r="H26" s="13" t="s">
        <v>708</v>
      </c>
      <c r="I26" s="8">
        <v>43466</v>
      </c>
    </row>
    <row r="27" spans="1:9" ht="22.5">
      <c r="A27" s="9" t="s">
        <v>696</v>
      </c>
      <c r="B27" s="9" t="s">
        <v>657</v>
      </c>
      <c r="C27" s="10">
        <v>43600</v>
      </c>
      <c r="D27" s="10">
        <v>43723</v>
      </c>
      <c r="E27" s="11">
        <v>314</v>
      </c>
      <c r="F27" s="11">
        <v>140</v>
      </c>
      <c r="G27" s="11">
        <v>454</v>
      </c>
      <c r="H27" s="11" t="s">
        <v>0</v>
      </c>
      <c r="I27" s="12">
        <v>43313</v>
      </c>
    </row>
    <row r="28" spans="1:9" ht="22.5">
      <c r="A28" s="5" t="s">
        <v>696</v>
      </c>
      <c r="B28" s="5" t="s">
        <v>657</v>
      </c>
      <c r="C28" s="6">
        <v>43724</v>
      </c>
      <c r="D28" s="6">
        <v>43599</v>
      </c>
      <c r="E28" s="7">
        <v>179</v>
      </c>
      <c r="F28" s="7">
        <v>127</v>
      </c>
      <c r="G28" s="7">
        <v>306</v>
      </c>
      <c r="H28" s="7" t="s">
        <v>0</v>
      </c>
      <c r="I28" s="8">
        <v>43313</v>
      </c>
    </row>
    <row r="29" spans="1:9">
      <c r="A29" s="9" t="s">
        <v>696</v>
      </c>
      <c r="B29" s="9" t="s">
        <v>718</v>
      </c>
      <c r="C29" s="10">
        <v>43600</v>
      </c>
      <c r="D29" s="10">
        <v>43739</v>
      </c>
      <c r="E29" s="11">
        <v>218</v>
      </c>
      <c r="F29" s="11">
        <v>125</v>
      </c>
      <c r="G29" s="11">
        <v>343</v>
      </c>
      <c r="H29" s="11" t="s">
        <v>0</v>
      </c>
      <c r="I29" s="12">
        <v>43313</v>
      </c>
    </row>
    <row r="30" spans="1:9">
      <c r="A30" s="5" t="s">
        <v>696</v>
      </c>
      <c r="B30" s="5" t="s">
        <v>718</v>
      </c>
      <c r="C30" s="6">
        <v>43740</v>
      </c>
      <c r="D30" s="6">
        <v>43599</v>
      </c>
      <c r="E30" s="7">
        <v>161</v>
      </c>
      <c r="F30" s="7">
        <v>119</v>
      </c>
      <c r="G30" s="7">
        <v>280</v>
      </c>
      <c r="H30" s="7" t="s">
        <v>0</v>
      </c>
      <c r="I30" s="8">
        <v>43313</v>
      </c>
    </row>
    <row r="31" spans="1:9" ht="22.5">
      <c r="A31" s="9" t="s">
        <v>696</v>
      </c>
      <c r="B31" s="9" t="s">
        <v>782</v>
      </c>
      <c r="C31" s="10">
        <v>43466</v>
      </c>
      <c r="D31" s="10">
        <v>43830</v>
      </c>
      <c r="E31" s="11">
        <v>228</v>
      </c>
      <c r="F31" s="11">
        <v>118</v>
      </c>
      <c r="G31" s="11">
        <v>346</v>
      </c>
      <c r="H31" s="11" t="s">
        <v>0</v>
      </c>
      <c r="I31" s="12">
        <v>43466</v>
      </c>
    </row>
    <row r="32" spans="1:9" ht="33.75">
      <c r="A32" s="5" t="s">
        <v>696</v>
      </c>
      <c r="B32" s="5" t="s">
        <v>783</v>
      </c>
      <c r="C32" s="6">
        <v>43466</v>
      </c>
      <c r="D32" s="6">
        <v>43830</v>
      </c>
      <c r="E32" s="7">
        <v>215</v>
      </c>
      <c r="F32" s="7">
        <v>97</v>
      </c>
      <c r="G32" s="7">
        <v>312</v>
      </c>
      <c r="H32" s="7" t="s">
        <v>0</v>
      </c>
      <c r="I32" s="8">
        <v>43313</v>
      </c>
    </row>
    <row r="33" spans="1:9" ht="22.5">
      <c r="A33" s="9" t="s">
        <v>696</v>
      </c>
      <c r="B33" s="9" t="s">
        <v>719</v>
      </c>
      <c r="C33" s="10">
        <v>43466</v>
      </c>
      <c r="D33" s="10">
        <v>43830</v>
      </c>
      <c r="E33" s="11">
        <v>185</v>
      </c>
      <c r="F33" s="11">
        <v>141</v>
      </c>
      <c r="G33" s="11">
        <v>326</v>
      </c>
      <c r="H33" s="11" t="s">
        <v>0</v>
      </c>
      <c r="I33" s="12">
        <v>43313</v>
      </c>
    </row>
    <row r="34" spans="1:9" ht="22.5">
      <c r="A34" s="5" t="s">
        <v>696</v>
      </c>
      <c r="B34" s="5" t="s">
        <v>784</v>
      </c>
      <c r="C34" s="6">
        <v>43466</v>
      </c>
      <c r="D34" s="6">
        <v>43830</v>
      </c>
      <c r="E34" s="7">
        <v>133</v>
      </c>
      <c r="F34" s="7">
        <v>97</v>
      </c>
      <c r="G34" s="7">
        <v>230</v>
      </c>
      <c r="H34" s="7" t="s">
        <v>0</v>
      </c>
      <c r="I34" s="8">
        <v>43313</v>
      </c>
    </row>
    <row r="36" spans="1:9" ht="22.5">
      <c r="A36" s="5" t="s">
        <v>813</v>
      </c>
      <c r="B36" s="5" t="s">
        <v>814</v>
      </c>
      <c r="C36" s="6">
        <v>43466</v>
      </c>
      <c r="D36" s="6">
        <v>43830</v>
      </c>
      <c r="E36" s="7">
        <v>180</v>
      </c>
      <c r="F36" s="7">
        <v>91</v>
      </c>
      <c r="G36" s="7">
        <v>271</v>
      </c>
      <c r="H36" s="7" t="s">
        <v>0</v>
      </c>
      <c r="I36" s="8">
        <v>42401</v>
      </c>
    </row>
  </sheetData>
  <hyperlinks>
    <hyperlink ref="H14" r:id="rId1" display="https://aoprals.state.gov/web920/footnote.asp?Footnote=4" xr:uid="{571910EB-8036-468C-A086-BBD1CA461FB1}"/>
    <hyperlink ref="H25" r:id="rId2" display="https://aoprals.state.gov/web920/footnote.asp?Footnote=5" xr:uid="{1B4B4207-EA40-4629-A7F4-58C92316E7AC}"/>
    <hyperlink ref="H26" r:id="rId3" display="https://aoprals.state.gov/web920/footnote.asp?Footnote=5" xr:uid="{31CEFC90-2E96-45AE-A38E-6D7E2F868A6C}"/>
  </hyperlinks>
  <pageMargins left="0.7" right="0.7" top="0.75" bottom="0.75" header="0.3" footer="0.3"/>
  <pageSetup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Estimated Taxes</vt:lpstr>
      <vt:lpstr>2018 Schedule C Income Expenses</vt:lpstr>
      <vt:lpstr>Categories Schedule C</vt:lpstr>
      <vt:lpstr>CC expenses</vt:lpstr>
      <vt:lpstr>PERDIEM USA 2017</vt:lpstr>
      <vt:lpstr>PERDIEM CANADA 2018</vt:lpstr>
      <vt:lpstr>schedC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</dc:creator>
  <cp:keywords/>
  <dc:description/>
  <cp:lastModifiedBy>Zachary Finkelstein</cp:lastModifiedBy>
  <cp:revision/>
  <dcterms:created xsi:type="dcterms:W3CDTF">2015-04-09T01:16:00Z</dcterms:created>
  <dcterms:modified xsi:type="dcterms:W3CDTF">2019-04-02T05:20:22Z</dcterms:modified>
  <cp:category/>
  <cp:contentStatus/>
</cp:coreProperties>
</file>